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320" windowHeight="972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I185"/>
  <c r="I196" s="1"/>
  <c r="H185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I166"/>
  <c r="I177" s="1"/>
  <c r="H166"/>
  <c r="G166"/>
  <c r="F166"/>
  <c r="B159"/>
  <c r="A159"/>
  <c r="L158"/>
  <c r="J158"/>
  <c r="I158"/>
  <c r="H158"/>
  <c r="G158"/>
  <c r="F158"/>
  <c r="B149"/>
  <c r="A149"/>
  <c r="L148"/>
  <c r="L159" s="1"/>
  <c r="J148"/>
  <c r="J159" s="1"/>
  <c r="I148"/>
  <c r="H148"/>
  <c r="H159" s="1"/>
  <c r="G148"/>
  <c r="G159" s="1"/>
  <c r="F148"/>
  <c r="B140"/>
  <c r="A140"/>
  <c r="L139"/>
  <c r="J139"/>
  <c r="I139"/>
  <c r="H139"/>
  <c r="G139"/>
  <c r="F139"/>
  <c r="B130"/>
  <c r="A130"/>
  <c r="L129"/>
  <c r="L140" s="1"/>
  <c r="J129"/>
  <c r="J140" s="1"/>
  <c r="I129"/>
  <c r="H129"/>
  <c r="H140" s="1"/>
  <c r="G129"/>
  <c r="G140" s="1"/>
  <c r="F129"/>
  <c r="B121"/>
  <c r="A121"/>
  <c r="L120"/>
  <c r="J120"/>
  <c r="I120"/>
  <c r="H120"/>
  <c r="G120"/>
  <c r="F120"/>
  <c r="B111"/>
  <c r="A111"/>
  <c r="L110"/>
  <c r="L121" s="1"/>
  <c r="J110"/>
  <c r="I110"/>
  <c r="H110"/>
  <c r="G110"/>
  <c r="F110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F9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G72"/>
  <c r="G83" s="1"/>
  <c r="F72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F53"/>
  <c r="B45"/>
  <c r="A45"/>
  <c r="L44"/>
  <c r="J44"/>
  <c r="I44"/>
  <c r="H44"/>
  <c r="G44"/>
  <c r="F44"/>
  <c r="B35"/>
  <c r="A35"/>
  <c r="L34"/>
  <c r="L45" s="1"/>
  <c r="J34"/>
  <c r="I34"/>
  <c r="H34"/>
  <c r="H45" s="1"/>
  <c r="G34"/>
  <c r="F34"/>
  <c r="B27"/>
  <c r="A27"/>
  <c r="L26"/>
  <c r="J26"/>
  <c r="I26"/>
  <c r="H26"/>
  <c r="G26"/>
  <c r="F26"/>
  <c r="B17"/>
  <c r="A17"/>
  <c r="L16"/>
  <c r="L27" s="1"/>
  <c r="L197" s="1"/>
  <c r="J16"/>
  <c r="J27" s="1"/>
  <c r="I16"/>
  <c r="H16"/>
  <c r="H27" s="1"/>
  <c r="G16"/>
  <c r="F16"/>
  <c r="F27" s="1"/>
  <c r="J45" l="1"/>
  <c r="G45"/>
  <c r="J177"/>
  <c r="G177"/>
  <c r="J121"/>
  <c r="I121"/>
  <c r="H121"/>
  <c r="G121"/>
  <c r="J196"/>
  <c r="H196"/>
  <c r="H177"/>
  <c r="F196"/>
  <c r="F177"/>
  <c r="F159"/>
  <c r="I159"/>
  <c r="I140"/>
  <c r="F140"/>
  <c r="F121"/>
  <c r="F102"/>
  <c r="G102"/>
  <c r="H83"/>
  <c r="F83"/>
  <c r="F64"/>
  <c r="G64"/>
  <c r="F45"/>
  <c r="I45"/>
  <c r="G27"/>
  <c r="I27"/>
  <c r="J197" l="1"/>
  <c r="H197"/>
  <c r="G197"/>
  <c r="F197"/>
  <c r="I197"/>
</calcChain>
</file>

<file path=xl/sharedStrings.xml><?xml version="1.0" encoding="utf-8"?>
<sst xmlns="http://schemas.openxmlformats.org/spreadsheetml/2006/main" count="430" uniqueCount="158">
  <si>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</si>
  <si>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</si>
  <si>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</si>
  <si>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</si>
  <si>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</si>
  <si>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</si>
  <si>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</si>
  <si>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</si>
  <si>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</si>
  <si>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</si>
  <si>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</si>
  <si>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</si>
  <si>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</si>
  <si>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</si>
  <si>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</si>
  <si>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</si>
  <si>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</si>
  <si>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</si>
  <si>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</si>
  <si>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</si>
  <si>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</si>
  <si>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</si>
  <si>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</si>
  <si>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</si>
  <si>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</si>
  <si>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</si>
  <si>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</si>
  <si>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</si>
  <si>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</si>
  <si>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</si>
  <si>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</si>
  <si>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</si>
  <si>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</si>
  <si>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</si>
  <si>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</si>
  <si>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</si>
  <si>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</si>
  <si>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</si>
  <si>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</si>
  <si>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с соусом</t>
  </si>
  <si>
    <t>Макаронные изделия отварные</t>
  </si>
  <si>
    <t>Чай с сахаром</t>
  </si>
  <si>
    <t>Хлеб пшеничный</t>
  </si>
  <si>
    <t>Хлеб ржаной</t>
  </si>
  <si>
    <t>ГОСТ 27844-88</t>
  </si>
  <si>
    <t>ГОСТ 26983-2015</t>
  </si>
  <si>
    <t>Кукуруза консервированная</t>
  </si>
  <si>
    <t>Суп картофельный с горохом</t>
  </si>
  <si>
    <t>Котлеты Куриные с соусом</t>
  </si>
  <si>
    <t>Капуста тушеная</t>
  </si>
  <si>
    <t>Компот из сухофруктов</t>
  </si>
  <si>
    <t>СТО 71063300-003-2012</t>
  </si>
  <si>
    <t>Сыр плавленый</t>
  </si>
  <si>
    <t>Каша геркулесовая молочная жидкая с маслом, сахаром</t>
  </si>
  <si>
    <t>Батон</t>
  </si>
  <si>
    <t>ГОСТ 31805-2018</t>
  </si>
  <si>
    <t>Сок фруктовый, (1 шт)</t>
  </si>
  <si>
    <t>Салат из моркови и яблок/Салат из помидоров*</t>
  </si>
  <si>
    <t>Щи из свежей капусты с картофелем,со сметаной</t>
  </si>
  <si>
    <t>Рагу овощное с говядиной</t>
  </si>
  <si>
    <t>Рыба, тушенная в томате с овощами</t>
  </si>
  <si>
    <t>Огурцы солёные</t>
  </si>
  <si>
    <t>309 Сб. 1996г.</t>
  </si>
  <si>
    <t>Картофельное пюре</t>
  </si>
  <si>
    <t>Компот из свежих яблок</t>
  </si>
  <si>
    <t>Салат из свеклы  отварной</t>
  </si>
  <si>
    <t>Суп картофельный с макаронными изделиями</t>
  </si>
  <si>
    <t>Плов из птицы(филе куриное)</t>
  </si>
  <si>
    <t>Люля-кебаб с соусом</t>
  </si>
  <si>
    <t>Сок фруктовый</t>
  </si>
  <si>
    <t>Горошек зеленый консервированный</t>
  </si>
  <si>
    <t>Салат картофельный с огурцами</t>
  </si>
  <si>
    <t>Борщ с капустой и картофелем,со сметаной</t>
  </si>
  <si>
    <t>ЁЖИКИ в соусе</t>
  </si>
  <si>
    <t>Каша гречневая рассыпчатая</t>
  </si>
  <si>
    <t>Напиток из шиповника</t>
  </si>
  <si>
    <t>Фрукты</t>
  </si>
  <si>
    <t>Каша  рисовая  молочная жидкая с маслом,сахаром</t>
  </si>
  <si>
    <t>Чай с лимоном</t>
  </si>
  <si>
    <t>Салат из белокочанной капусты/Салат из огурцов*</t>
  </si>
  <si>
    <t>Рассольник ленинградский со сметаной</t>
  </si>
  <si>
    <t>Стейк(Шницель) из курицы с соусом</t>
  </si>
  <si>
    <t>Картофель и овощи тушеные</t>
  </si>
  <si>
    <t>Каша молочная жидкая -Дружба- с маслом, сахаром</t>
  </si>
  <si>
    <t>Бутерброды с повидлом</t>
  </si>
  <si>
    <t>25/40</t>
  </si>
  <si>
    <t>Кондитерские изделия</t>
  </si>
  <si>
    <t>Тефтели с соусом</t>
  </si>
  <si>
    <t>Пюре из гороха</t>
  </si>
  <si>
    <t>Напиток лимонный</t>
  </si>
  <si>
    <t>Огурцы порционно</t>
  </si>
  <si>
    <t>Оладьи с  молоком сгущенным</t>
  </si>
  <si>
    <t>Йогурт</t>
  </si>
  <si>
    <t>ТУ 10.51.56-045-18255315-2017</t>
  </si>
  <si>
    <t>Плов из Говядины</t>
  </si>
  <si>
    <t>Икра кабачковая(порционно)</t>
  </si>
  <si>
    <t>Салат картофельный с зеленым горошком</t>
  </si>
  <si>
    <t>Суп из овощей</t>
  </si>
  <si>
    <t>Рис отварной</t>
  </si>
  <si>
    <t>423Сб 1996</t>
  </si>
  <si>
    <t>469Сб 1996</t>
  </si>
  <si>
    <t>628Сб 1996</t>
  </si>
  <si>
    <t>24Сб 1996</t>
  </si>
  <si>
    <t>60Сб 1996</t>
  </si>
  <si>
    <t>138Сб 1996</t>
  </si>
  <si>
    <t>482Сб 1996</t>
  </si>
  <si>
    <t>120Сб 1996</t>
  </si>
  <si>
    <t>394Сб 1996</t>
  </si>
  <si>
    <t>472Сб 1996</t>
  </si>
  <si>
    <t>139Сб 1996</t>
  </si>
  <si>
    <t>428Сб 1996</t>
  </si>
  <si>
    <t>110Сб 1996</t>
  </si>
  <si>
    <t>463Сб 1996</t>
  </si>
  <si>
    <t>629Сб 1996</t>
  </si>
  <si>
    <t>270Сб 1996</t>
  </si>
  <si>
    <t>522Сб 1996</t>
  </si>
  <si>
    <t>110сб 1996</t>
  </si>
  <si>
    <t>423сб. 1996</t>
  </si>
  <si>
    <t>132Сб 1996</t>
  </si>
  <si>
    <t>565Сб 1996</t>
  </si>
  <si>
    <t>283сб 2008</t>
  </si>
  <si>
    <t>109сб 2008</t>
  </si>
  <si>
    <t>293сб 2008</t>
  </si>
  <si>
    <t>11сб 2008</t>
  </si>
  <si>
    <t>278сб 2008</t>
  </si>
  <si>
    <t>23сб 2008</t>
  </si>
  <si>
    <t>202сб 2008</t>
  </si>
  <si>
    <t>289сб 2008</t>
  </si>
  <si>
    <t>114сб 2008</t>
  </si>
  <si>
    <t>682сб 1996</t>
  </si>
  <si>
    <t>193сб 2008</t>
  </si>
  <si>
    <t>162сб 2008</t>
  </si>
  <si>
    <t>251сб 2008</t>
  </si>
  <si>
    <t>31сб 2008</t>
  </si>
  <si>
    <t>762 сб 1997</t>
  </si>
  <si>
    <t>702 сб 1997</t>
  </si>
  <si>
    <t>893сб 1998</t>
  </si>
  <si>
    <t>31 сб 1997</t>
  </si>
  <si>
    <t>37сб 20015</t>
  </si>
  <si>
    <t>62 сб 1997</t>
  </si>
  <si>
    <t>42сб 2008</t>
  </si>
  <si>
    <t>520 сб 1997</t>
  </si>
  <si>
    <t>251 сб 1997</t>
  </si>
  <si>
    <t>102сб 2008</t>
  </si>
  <si>
    <t>2 сб 1997</t>
  </si>
  <si>
    <t>29 сб 1997</t>
  </si>
  <si>
    <t>469сб 1996</t>
  </si>
  <si>
    <t>Генеральный директор АО "Комбинат питания"</t>
  </si>
  <si>
    <t>А.Н. Воронин</t>
  </si>
  <si>
    <t>ГБОУ СОШ №10 г. Сызрани</t>
  </si>
  <si>
    <t>Согласовано: Директор ГБОУ СОШ №10 г. Сызрани</t>
  </si>
  <si>
    <t>И.В.Рущак</t>
  </si>
  <si>
    <t>Какао растворимый</t>
  </si>
  <si>
    <t>2870 сб 1997</t>
  </si>
  <si>
    <t>Компот из кураги</t>
  </si>
  <si>
    <t>Кофе растворимый</t>
  </si>
  <si>
    <t>Винегрет овощной (огурцы консерв.)</t>
  </si>
  <si>
    <t xml:space="preserve">Рыба, тушенная в томате с овощами </t>
  </si>
</sst>
</file>

<file path=xl/styles.xml><?xml version="1.0" encoding="utf-8"?>
<styleSheet xmlns="http://schemas.openxmlformats.org/spreadsheetml/2006/main">
  <numFmts count="2">
    <numFmt numFmtId="164" formatCode="000"/>
    <numFmt numFmtId="165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0" fillId="4" borderId="23" xfId="0" applyNumberFormat="1" applyFill="1" applyBorder="1" applyAlignment="1">
      <alignment horizontal="center" vertical="center" wrapText="1"/>
    </xf>
    <xf numFmtId="1" fontId="0" fillId="4" borderId="23" xfId="0" applyNumberFormat="1" applyFill="1" applyBorder="1" applyAlignment="1">
      <alignment horizontal="center" vertical="center" wrapText="1"/>
    </xf>
    <xf numFmtId="165" fontId="0" fillId="4" borderId="23" xfId="0" applyNumberFormat="1" applyFill="1" applyBorder="1" applyAlignment="1">
      <alignment horizontal="center" vertical="center"/>
    </xf>
    <xf numFmtId="165" fontId="0" fillId="4" borderId="24" xfId="0" applyNumberForma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workbookViewId="0">
      <pane xSplit="4" ySplit="8" topLeftCell="E90" activePane="bottomRight" state="frozen"/>
      <selection pane="topRight" activeCell="E1" sqref="E1"/>
      <selection pane="bottomLeft" activeCell="A6" sqref="A6"/>
      <selection pane="bottomRight" activeCell="I101" sqref="I10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.285156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149</v>
      </c>
      <c r="D1" s="60"/>
      <c r="E1" s="60"/>
      <c r="F1" s="12" t="s">
        <v>16</v>
      </c>
      <c r="G1" s="2" t="s">
        <v>17</v>
      </c>
      <c r="H1" s="61" t="s">
        <v>147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148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>
      <c r="C5" s="2"/>
      <c r="D5" s="4"/>
      <c r="F5" s="2" t="s">
        <v>150</v>
      </c>
      <c r="H5" s="47"/>
      <c r="I5" s="47"/>
      <c r="J5" s="47"/>
    </row>
    <row r="6" spans="1:12">
      <c r="C6" s="2"/>
      <c r="D6" s="4"/>
      <c r="G6" s="2" t="s">
        <v>151</v>
      </c>
      <c r="H6" s="47"/>
      <c r="I6" s="47"/>
      <c r="J6" s="47"/>
    </row>
    <row r="7" spans="1:12" ht="13.5" thickBot="1">
      <c r="C7" s="2"/>
      <c r="D7" s="4"/>
      <c r="H7" s="55">
        <v>45169</v>
      </c>
      <c r="I7" s="47"/>
      <c r="J7" s="47"/>
    </row>
    <row r="8" spans="1:12" ht="34.5" thickBot="1">
      <c r="A8" s="45" t="s">
        <v>14</v>
      </c>
      <c r="B8" s="46" t="s">
        <v>15</v>
      </c>
      <c r="C8" s="36" t="s">
        <v>0</v>
      </c>
      <c r="D8" s="36" t="s">
        <v>13</v>
      </c>
      <c r="E8" s="36" t="s">
        <v>12</v>
      </c>
      <c r="F8" s="36" t="s">
        <v>34</v>
      </c>
      <c r="G8" s="36" t="s">
        <v>1</v>
      </c>
      <c r="H8" s="36" t="s">
        <v>2</v>
      </c>
      <c r="I8" s="36" t="s">
        <v>3</v>
      </c>
      <c r="J8" s="36" t="s">
        <v>10</v>
      </c>
      <c r="K8" s="37" t="s">
        <v>11</v>
      </c>
      <c r="L8" s="36" t="s">
        <v>35</v>
      </c>
    </row>
    <row r="9" spans="1:12" ht="25.5">
      <c r="A9" s="20">
        <v>1</v>
      </c>
      <c r="B9" s="21">
        <v>1</v>
      </c>
      <c r="C9" s="22" t="s">
        <v>20</v>
      </c>
      <c r="D9" s="5" t="s">
        <v>21</v>
      </c>
      <c r="E9" s="39" t="s">
        <v>39</v>
      </c>
      <c r="F9" s="40">
        <v>90</v>
      </c>
      <c r="G9" s="40">
        <v>10.843</v>
      </c>
      <c r="H9" s="40">
        <v>10.029999999999999</v>
      </c>
      <c r="I9" s="40">
        <v>9.9740000000000002</v>
      </c>
      <c r="J9" s="40">
        <v>133.166</v>
      </c>
      <c r="K9" s="41" t="s">
        <v>99</v>
      </c>
      <c r="L9" s="40"/>
    </row>
    <row r="10" spans="1:12" ht="25.5">
      <c r="A10" s="23"/>
      <c r="B10" s="15"/>
      <c r="C10" s="11"/>
      <c r="D10" s="6"/>
      <c r="E10" s="42" t="s">
        <v>40</v>
      </c>
      <c r="F10" s="43">
        <v>150</v>
      </c>
      <c r="G10" s="43">
        <v>5.3650000000000002</v>
      </c>
      <c r="H10" s="43">
        <v>4.2649999999999997</v>
      </c>
      <c r="I10" s="43">
        <v>37.247</v>
      </c>
      <c r="J10" s="43">
        <v>203.79</v>
      </c>
      <c r="K10" s="44" t="s">
        <v>100</v>
      </c>
      <c r="L10" s="43"/>
    </row>
    <row r="11" spans="1:12" ht="25.5">
      <c r="A11" s="23"/>
      <c r="B11" s="15"/>
      <c r="C11" s="11"/>
      <c r="D11" s="7" t="s">
        <v>22</v>
      </c>
      <c r="E11" s="42" t="s">
        <v>41</v>
      </c>
      <c r="F11" s="43">
        <v>200</v>
      </c>
      <c r="G11" s="43">
        <v>0.2</v>
      </c>
      <c r="H11" s="43">
        <v>5.0999999999999997E-2</v>
      </c>
      <c r="I11" s="43">
        <v>15.01</v>
      </c>
      <c r="J11" s="43">
        <v>57.267000000000003</v>
      </c>
      <c r="K11" s="44" t="s">
        <v>101</v>
      </c>
      <c r="L11" s="43"/>
    </row>
    <row r="12" spans="1:12" ht="25.5">
      <c r="A12" s="23"/>
      <c r="B12" s="15"/>
      <c r="C12" s="11"/>
      <c r="D12" s="7" t="s">
        <v>23</v>
      </c>
      <c r="E12" s="42" t="s">
        <v>42</v>
      </c>
      <c r="F12" s="43">
        <v>20</v>
      </c>
      <c r="G12" s="43">
        <v>1.52</v>
      </c>
      <c r="H12" s="43">
        <v>0.18</v>
      </c>
      <c r="I12" s="43">
        <v>9.94</v>
      </c>
      <c r="J12" s="43">
        <v>45.2</v>
      </c>
      <c r="K12" s="44" t="s">
        <v>44</v>
      </c>
      <c r="L12" s="43"/>
    </row>
    <row r="13" spans="1:12" ht="38.25">
      <c r="A13" s="23"/>
      <c r="B13" s="15"/>
      <c r="C13" s="11"/>
      <c r="D13" s="7"/>
      <c r="E13" s="42" t="s">
        <v>43</v>
      </c>
      <c r="F13" s="43">
        <v>20</v>
      </c>
      <c r="G13" s="43">
        <v>1.1020000000000001</v>
      </c>
      <c r="H13" s="43">
        <v>0.2</v>
      </c>
      <c r="I13" s="43">
        <v>6.4160000000000004</v>
      </c>
      <c r="J13" s="43">
        <v>38</v>
      </c>
      <c r="K13" s="44" t="s">
        <v>45</v>
      </c>
      <c r="L13" s="43"/>
    </row>
    <row r="14" spans="1:12" ht="15">
      <c r="A14" s="23"/>
      <c r="B14" s="15"/>
      <c r="C14" s="11"/>
      <c r="D14" s="6" t="s">
        <v>26</v>
      </c>
      <c r="E14" s="42" t="s">
        <v>46</v>
      </c>
      <c r="F14" s="51">
        <v>20</v>
      </c>
      <c r="G14" s="43">
        <v>0.7</v>
      </c>
      <c r="H14" s="43">
        <v>0.56000000000000005</v>
      </c>
      <c r="I14" s="43">
        <v>3.12</v>
      </c>
      <c r="J14" s="43">
        <v>20.2</v>
      </c>
      <c r="K14" s="44" t="s">
        <v>102</v>
      </c>
      <c r="L14" s="43"/>
    </row>
    <row r="15" spans="1:12" ht="1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4"/>
      <c r="B16" s="17"/>
      <c r="C16" s="8"/>
      <c r="D16" s="18" t="s">
        <v>33</v>
      </c>
      <c r="E16" s="9"/>
      <c r="F16" s="19">
        <f>SUM(F9:F15)</f>
        <v>500</v>
      </c>
      <c r="G16" s="19">
        <f t="shared" ref="G16:J16" si="0">SUM(G9:G15)</f>
        <v>19.729999999999997</v>
      </c>
      <c r="H16" s="19">
        <f t="shared" si="0"/>
        <v>15.285999999999998</v>
      </c>
      <c r="I16" s="19">
        <f t="shared" si="0"/>
        <v>81.707000000000008</v>
      </c>
      <c r="J16" s="19">
        <f t="shared" si="0"/>
        <v>497.62299999999999</v>
      </c>
      <c r="K16" s="25"/>
      <c r="L16" s="19">
        <f t="shared" ref="L16" si="1">SUM(L9:L15)</f>
        <v>0</v>
      </c>
    </row>
    <row r="17" spans="1:12" ht="15">
      <c r="A17" s="26">
        <f>A9</f>
        <v>1</v>
      </c>
      <c r="B17" s="13">
        <f>B9</f>
        <v>1</v>
      </c>
      <c r="C17" s="10" t="s">
        <v>25</v>
      </c>
      <c r="D17" s="7" t="s">
        <v>26</v>
      </c>
      <c r="E17" s="42" t="s">
        <v>156</v>
      </c>
      <c r="F17" s="43">
        <v>60</v>
      </c>
      <c r="G17" s="43">
        <v>1.167</v>
      </c>
      <c r="H17" s="43">
        <v>6.1929999999999996</v>
      </c>
      <c r="I17" s="43">
        <v>5.4850000000000003</v>
      </c>
      <c r="J17" s="43">
        <v>79.706999999999994</v>
      </c>
      <c r="K17" s="44" t="s">
        <v>103</v>
      </c>
      <c r="L17" s="43"/>
    </row>
    <row r="18" spans="1:12" ht="25.5">
      <c r="A18" s="23"/>
      <c r="B18" s="15"/>
      <c r="C18" s="11"/>
      <c r="D18" s="7" t="s">
        <v>27</v>
      </c>
      <c r="E18" s="42" t="s">
        <v>47</v>
      </c>
      <c r="F18" s="43">
        <v>200</v>
      </c>
      <c r="G18" s="43">
        <v>4.7460000000000004</v>
      </c>
      <c r="H18" s="43">
        <v>4.3019999999999996</v>
      </c>
      <c r="I18" s="43">
        <v>18.571999999999999</v>
      </c>
      <c r="J18" s="43">
        <v>127.58</v>
      </c>
      <c r="K18" s="43" t="s">
        <v>104</v>
      </c>
      <c r="L18" s="43"/>
    </row>
    <row r="19" spans="1:12" ht="25.5">
      <c r="A19" s="23"/>
      <c r="B19" s="15"/>
      <c r="C19" s="11"/>
      <c r="D19" s="7" t="s">
        <v>28</v>
      </c>
      <c r="E19" s="42" t="s">
        <v>48</v>
      </c>
      <c r="F19" s="43">
        <v>90</v>
      </c>
      <c r="G19" s="2">
        <v>8.9440000000000008</v>
      </c>
      <c r="H19" s="43">
        <v>10.029999999999999</v>
      </c>
      <c r="I19" s="43">
        <v>9.9740000000000002</v>
      </c>
      <c r="J19" s="43">
        <v>133.166</v>
      </c>
      <c r="K19" s="43" t="s">
        <v>99</v>
      </c>
      <c r="L19" s="43"/>
    </row>
    <row r="20" spans="1:12" ht="25.5">
      <c r="A20" s="23"/>
      <c r="B20" s="15"/>
      <c r="C20" s="11"/>
      <c r="D20" s="7" t="s">
        <v>29</v>
      </c>
      <c r="E20" s="42" t="s">
        <v>49</v>
      </c>
      <c r="F20" s="52">
        <v>150</v>
      </c>
      <c r="G20" s="43">
        <v>3.593</v>
      </c>
      <c r="H20" s="43">
        <v>5.2670000000000003</v>
      </c>
      <c r="I20" s="43">
        <v>16.510999999999999</v>
      </c>
      <c r="J20" s="43">
        <v>123.461</v>
      </c>
      <c r="K20" s="44" t="s">
        <v>105</v>
      </c>
      <c r="L20" s="43"/>
    </row>
    <row r="21" spans="1:12" ht="25.5">
      <c r="A21" s="23"/>
      <c r="B21" s="15"/>
      <c r="C21" s="11"/>
      <c r="D21" s="7" t="s">
        <v>30</v>
      </c>
      <c r="E21" s="42" t="s">
        <v>50</v>
      </c>
      <c r="F21" s="43">
        <v>180</v>
      </c>
      <c r="G21" s="43">
        <v>0.878</v>
      </c>
      <c r="H21" s="43"/>
      <c r="I21" s="43">
        <v>32.139000000000003</v>
      </c>
      <c r="J21" s="43">
        <v>126.104</v>
      </c>
      <c r="K21" s="44" t="s">
        <v>120</v>
      </c>
      <c r="L21" s="43"/>
    </row>
    <row r="22" spans="1:12" ht="25.5">
      <c r="A22" s="23"/>
      <c r="B22" s="15"/>
      <c r="C22" s="11"/>
      <c r="D22" s="7" t="s">
        <v>31</v>
      </c>
      <c r="E22" s="42" t="s">
        <v>42</v>
      </c>
      <c r="F22" s="51">
        <v>20</v>
      </c>
      <c r="G22" s="43">
        <v>1.52</v>
      </c>
      <c r="H22" s="43">
        <v>0.18</v>
      </c>
      <c r="I22" s="43">
        <v>9.94</v>
      </c>
      <c r="J22" s="43">
        <v>45.2</v>
      </c>
      <c r="K22" s="44" t="s">
        <v>44</v>
      </c>
      <c r="L22" s="43"/>
    </row>
    <row r="23" spans="1:12" ht="38.25">
      <c r="A23" s="23"/>
      <c r="B23" s="15"/>
      <c r="C23" s="11"/>
      <c r="D23" s="7" t="s">
        <v>32</v>
      </c>
      <c r="E23" s="42" t="s">
        <v>43</v>
      </c>
      <c r="F23" s="51">
        <v>20</v>
      </c>
      <c r="G23" s="43">
        <v>1.1020000000000001</v>
      </c>
      <c r="H23" s="43">
        <v>0.2</v>
      </c>
      <c r="I23" s="43">
        <v>6.4160000000000004</v>
      </c>
      <c r="J23" s="43">
        <v>38</v>
      </c>
      <c r="K23" s="44" t="s">
        <v>45</v>
      </c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4"/>
      <c r="B26" s="17"/>
      <c r="C26" s="8"/>
      <c r="D26" s="18" t="s">
        <v>33</v>
      </c>
      <c r="E26" s="9"/>
      <c r="F26" s="19">
        <f>SUM(F17:F25)</f>
        <v>720</v>
      </c>
      <c r="G26" s="19">
        <f t="shared" ref="G26:J26" si="2">SUM(G17:G25)</f>
        <v>21.950000000000003</v>
      </c>
      <c r="H26" s="19">
        <f t="shared" si="2"/>
        <v>26.171999999999997</v>
      </c>
      <c r="I26" s="19">
        <f t="shared" si="2"/>
        <v>99.037000000000006</v>
      </c>
      <c r="J26" s="19">
        <f t="shared" si="2"/>
        <v>673.21800000000007</v>
      </c>
      <c r="K26" s="25"/>
      <c r="L26" s="19">
        <f t="shared" ref="L26" si="3">SUM(L17:L25)</f>
        <v>0</v>
      </c>
    </row>
    <row r="27" spans="1:12" ht="15.75" thickBot="1">
      <c r="A27" s="29">
        <f>A9</f>
        <v>1</v>
      </c>
      <c r="B27" s="30">
        <f>B9</f>
        <v>1</v>
      </c>
      <c r="C27" s="56" t="s">
        <v>4</v>
      </c>
      <c r="D27" s="57"/>
      <c r="E27" s="31"/>
      <c r="F27" s="32">
        <f>F16+F26</f>
        <v>1220</v>
      </c>
      <c r="G27" s="32">
        <f t="shared" ref="G27:J27" si="4">G16+G26</f>
        <v>41.68</v>
      </c>
      <c r="H27" s="32">
        <f t="shared" si="4"/>
        <v>41.457999999999998</v>
      </c>
      <c r="I27" s="32">
        <f t="shared" si="4"/>
        <v>180.74400000000003</v>
      </c>
      <c r="J27" s="32">
        <f t="shared" si="4"/>
        <v>1170.8410000000001</v>
      </c>
      <c r="K27" s="32"/>
      <c r="L27" s="32">
        <f t="shared" ref="L27" si="5">L16+L26</f>
        <v>0</v>
      </c>
    </row>
    <row r="28" spans="1:12" ht="25.5">
      <c r="A28" s="14">
        <v>1</v>
      </c>
      <c r="B28" s="15">
        <v>2</v>
      </c>
      <c r="C28" s="22" t="s">
        <v>20</v>
      </c>
      <c r="D28" s="5" t="s">
        <v>21</v>
      </c>
      <c r="E28" s="39" t="s">
        <v>53</v>
      </c>
      <c r="F28" s="40">
        <v>210</v>
      </c>
      <c r="G28" s="40">
        <v>6.6230000000000002</v>
      </c>
      <c r="H28" s="40">
        <v>11.72</v>
      </c>
      <c r="I28" s="40">
        <v>32.659999999999997</v>
      </c>
      <c r="J28" s="40">
        <v>236.33600000000001</v>
      </c>
      <c r="K28" s="41" t="s">
        <v>121</v>
      </c>
      <c r="L28" s="40"/>
    </row>
    <row r="29" spans="1:12" ht="25.5">
      <c r="A29" s="14"/>
      <c r="B29" s="15"/>
      <c r="C29" s="11"/>
      <c r="D29" s="7" t="s">
        <v>22</v>
      </c>
      <c r="E29" s="42" t="s">
        <v>155</v>
      </c>
      <c r="F29" s="52">
        <v>180</v>
      </c>
      <c r="G29" s="43">
        <v>3.222</v>
      </c>
      <c r="H29" s="43">
        <v>2.4500000000000002</v>
      </c>
      <c r="I29" s="43">
        <v>24.39</v>
      </c>
      <c r="J29" s="43">
        <v>124</v>
      </c>
      <c r="K29" s="44" t="s">
        <v>134</v>
      </c>
      <c r="L29" s="43"/>
    </row>
    <row r="30" spans="1:12" ht="38.25">
      <c r="A30" s="14"/>
      <c r="B30" s="15"/>
      <c r="C30" s="11"/>
      <c r="D30" s="7" t="s">
        <v>23</v>
      </c>
      <c r="E30" s="42" t="s">
        <v>54</v>
      </c>
      <c r="F30" s="43">
        <v>40</v>
      </c>
      <c r="G30" s="53">
        <v>3.16</v>
      </c>
      <c r="H30" s="43">
        <v>0.4</v>
      </c>
      <c r="I30" s="43">
        <v>20.76</v>
      </c>
      <c r="J30" s="43">
        <v>94.4</v>
      </c>
      <c r="K30" s="44" t="s">
        <v>55</v>
      </c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38.25">
      <c r="A32" s="14"/>
      <c r="B32" s="15"/>
      <c r="C32" s="11"/>
      <c r="D32" s="6" t="s">
        <v>26</v>
      </c>
      <c r="E32" s="42" t="s">
        <v>52</v>
      </c>
      <c r="F32" s="43">
        <v>16</v>
      </c>
      <c r="G32" s="43">
        <v>3.58</v>
      </c>
      <c r="H32" s="43">
        <v>3.5</v>
      </c>
      <c r="I32" s="43"/>
      <c r="J32" s="43">
        <v>47.4</v>
      </c>
      <c r="K32" s="44" t="s">
        <v>51</v>
      </c>
      <c r="L32" s="43"/>
    </row>
    <row r="33" spans="1:12" ht="25.5">
      <c r="A33" s="14"/>
      <c r="B33" s="15"/>
      <c r="C33" s="11"/>
      <c r="D33" s="6" t="s">
        <v>30</v>
      </c>
      <c r="E33" s="42" t="s">
        <v>56</v>
      </c>
      <c r="F33" s="43">
        <v>200</v>
      </c>
      <c r="G33" s="43">
        <v>1</v>
      </c>
      <c r="H33" s="43"/>
      <c r="I33" s="43">
        <v>23.4</v>
      </c>
      <c r="J33" s="54">
        <v>94</v>
      </c>
      <c r="K33" s="44" t="s">
        <v>122</v>
      </c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SUM(F28:F33)</f>
        <v>646</v>
      </c>
      <c r="G34" s="19">
        <f t="shared" ref="G34" si="6">SUM(G28:G33)</f>
        <v>17.585000000000001</v>
      </c>
      <c r="H34" s="19">
        <f t="shared" ref="H34" si="7">SUM(H28:H33)</f>
        <v>18.07</v>
      </c>
      <c r="I34" s="19">
        <f t="shared" ref="I34" si="8">SUM(I28:I33)</f>
        <v>101.21000000000001</v>
      </c>
      <c r="J34" s="19">
        <f t="shared" ref="J34:L34" si="9">SUM(J28:J33)</f>
        <v>596.13599999999997</v>
      </c>
      <c r="K34" s="25"/>
      <c r="L34" s="19">
        <f t="shared" si="9"/>
        <v>0</v>
      </c>
    </row>
    <row r="35" spans="1:12" ht="15">
      <c r="A35" s="13">
        <f>A28</f>
        <v>1</v>
      </c>
      <c r="B35" s="13">
        <f>B28</f>
        <v>2</v>
      </c>
      <c r="C35" s="10" t="s">
        <v>25</v>
      </c>
      <c r="D35" s="7" t="s">
        <v>26</v>
      </c>
      <c r="E35" s="42" t="s">
        <v>57</v>
      </c>
      <c r="F35" s="43">
        <v>60</v>
      </c>
      <c r="G35" s="43">
        <v>0.51200000000000001</v>
      </c>
      <c r="H35" s="43">
        <v>6.0309999999999997</v>
      </c>
      <c r="I35" s="43">
        <v>8.6780000000000008</v>
      </c>
      <c r="J35" s="43">
        <v>89.4</v>
      </c>
      <c r="K35" s="44" t="s">
        <v>123</v>
      </c>
      <c r="L35" s="43"/>
    </row>
    <row r="36" spans="1:12" ht="25.5">
      <c r="A36" s="14"/>
      <c r="B36" s="15"/>
      <c r="C36" s="11"/>
      <c r="D36" s="7" t="s">
        <v>27</v>
      </c>
      <c r="E36" s="42" t="s">
        <v>58</v>
      </c>
      <c r="F36" s="52">
        <v>220</v>
      </c>
      <c r="G36" s="43">
        <v>1.804</v>
      </c>
      <c r="H36" s="43">
        <v>5.53</v>
      </c>
      <c r="I36" s="43">
        <v>8.8010000000000002</v>
      </c>
      <c r="J36" s="43">
        <v>85.78</v>
      </c>
      <c r="K36" s="44" t="s">
        <v>106</v>
      </c>
      <c r="L36" s="43"/>
    </row>
    <row r="37" spans="1:12" ht="25.5">
      <c r="A37" s="14"/>
      <c r="B37" s="15"/>
      <c r="C37" s="11"/>
      <c r="D37" s="7" t="s">
        <v>28</v>
      </c>
      <c r="E37" s="42" t="s">
        <v>59</v>
      </c>
      <c r="F37" s="43">
        <v>180</v>
      </c>
      <c r="G37" s="43">
        <v>16.899000000000001</v>
      </c>
      <c r="H37" s="43">
        <v>15.013</v>
      </c>
      <c r="I37" s="43">
        <v>31.175999999999998</v>
      </c>
      <c r="J37" s="43">
        <v>293.64800000000002</v>
      </c>
      <c r="K37" s="44" t="s">
        <v>107</v>
      </c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25.5">
      <c r="A39" s="14"/>
      <c r="B39" s="15"/>
      <c r="C39" s="11"/>
      <c r="D39" s="7" t="s">
        <v>30</v>
      </c>
      <c r="E39" s="42" t="s">
        <v>154</v>
      </c>
      <c r="F39" s="43">
        <v>200</v>
      </c>
      <c r="G39" s="43">
        <v>1.9239999999999999</v>
      </c>
      <c r="H39" s="43"/>
      <c r="I39" s="43">
        <v>44.343000000000004</v>
      </c>
      <c r="J39" s="54">
        <v>176.44</v>
      </c>
      <c r="K39" s="44" t="s">
        <v>124</v>
      </c>
      <c r="L39" s="43"/>
    </row>
    <row r="40" spans="1:12" ht="25.5">
      <c r="A40" s="14"/>
      <c r="B40" s="15"/>
      <c r="C40" s="11"/>
      <c r="D40" s="7" t="s">
        <v>31</v>
      </c>
      <c r="E40" s="42" t="s">
        <v>42</v>
      </c>
      <c r="F40" s="51">
        <v>20</v>
      </c>
      <c r="G40" s="43">
        <v>1.52</v>
      </c>
      <c r="H40" s="43">
        <v>0.18</v>
      </c>
      <c r="I40" s="43">
        <v>9.94</v>
      </c>
      <c r="J40" s="43">
        <v>45.2</v>
      </c>
      <c r="K40" s="44" t="s">
        <v>44</v>
      </c>
      <c r="L40" s="43"/>
    </row>
    <row r="41" spans="1:12" ht="38.25">
      <c r="A41" s="14"/>
      <c r="B41" s="15"/>
      <c r="C41" s="11"/>
      <c r="D41" s="7" t="s">
        <v>32</v>
      </c>
      <c r="E41" s="7" t="s">
        <v>32</v>
      </c>
      <c r="F41" s="51">
        <v>20</v>
      </c>
      <c r="G41" s="43">
        <v>1.1020000000000001</v>
      </c>
      <c r="H41" s="43">
        <v>0.2</v>
      </c>
      <c r="I41" s="43">
        <v>6.4160000000000004</v>
      </c>
      <c r="J41" s="43">
        <v>38</v>
      </c>
      <c r="K41" s="44" t="s">
        <v>45</v>
      </c>
      <c r="L41" s="44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700</v>
      </c>
      <c r="G44" s="19">
        <f t="shared" ref="G44" si="10">SUM(G35:G43)</f>
        <v>23.760999999999999</v>
      </c>
      <c r="H44" s="19">
        <f t="shared" ref="H44" si="11">SUM(H35:H43)</f>
        <v>26.953999999999997</v>
      </c>
      <c r="I44" s="19">
        <f t="shared" ref="I44" si="12">SUM(I35:I43)</f>
        <v>109.354</v>
      </c>
      <c r="J44" s="19">
        <f t="shared" ref="J44:L44" si="13">SUM(J35:J43)</f>
        <v>728.46800000000007</v>
      </c>
      <c r="K44" s="25"/>
      <c r="L44" s="19">
        <f t="shared" si="13"/>
        <v>0</v>
      </c>
    </row>
    <row r="45" spans="1:12" ht="15.75" customHeight="1" thickBot="1">
      <c r="A45" s="33">
        <f>A28</f>
        <v>1</v>
      </c>
      <c r="B45" s="33">
        <f>B28</f>
        <v>2</v>
      </c>
      <c r="C45" s="56" t="s">
        <v>4</v>
      </c>
      <c r="D45" s="57"/>
      <c r="E45" s="31"/>
      <c r="F45" s="32">
        <f>F34+F44</f>
        <v>1346</v>
      </c>
      <c r="G45" s="32">
        <f t="shared" ref="G45" si="14">G34+G44</f>
        <v>41.346000000000004</v>
      </c>
      <c r="H45" s="32">
        <f t="shared" ref="H45" si="15">H34+H44</f>
        <v>45.024000000000001</v>
      </c>
      <c r="I45" s="32">
        <f t="shared" ref="I45" si="16">I34+I44</f>
        <v>210.56400000000002</v>
      </c>
      <c r="J45" s="32">
        <f t="shared" ref="J45:L45" si="17">J34+J44</f>
        <v>1324.604</v>
      </c>
      <c r="K45" s="32"/>
      <c r="L45" s="32">
        <f t="shared" si="17"/>
        <v>0</v>
      </c>
    </row>
    <row r="46" spans="1:12" ht="25.5">
      <c r="A46" s="20">
        <v>1</v>
      </c>
      <c r="B46" s="21">
        <v>3</v>
      </c>
      <c r="C46" s="22" t="s">
        <v>20</v>
      </c>
      <c r="D46" s="5" t="s">
        <v>21</v>
      </c>
      <c r="E46" s="42" t="s">
        <v>60</v>
      </c>
      <c r="F46" s="40">
        <v>90</v>
      </c>
      <c r="G46" s="40">
        <v>8.33</v>
      </c>
      <c r="H46" s="40">
        <v>10.228999999999999</v>
      </c>
      <c r="I46" s="40">
        <v>5.1120000000000001</v>
      </c>
      <c r="J46" s="40">
        <v>78.254000000000005</v>
      </c>
      <c r="K46" s="41" t="s">
        <v>62</v>
      </c>
      <c r="L46" s="40"/>
    </row>
    <row r="47" spans="1:12" ht="25.5">
      <c r="A47" s="23"/>
      <c r="B47" s="15"/>
      <c r="C47" s="11"/>
      <c r="D47" s="6"/>
      <c r="E47" s="42" t="s">
        <v>63</v>
      </c>
      <c r="F47" s="43">
        <v>150</v>
      </c>
      <c r="G47" s="43">
        <v>3.2629999999999999</v>
      </c>
      <c r="H47" s="43">
        <v>4.4969999999999999</v>
      </c>
      <c r="I47" s="43">
        <v>26.37</v>
      </c>
      <c r="J47" s="43">
        <v>154.19999999999999</v>
      </c>
      <c r="K47" s="44" t="s">
        <v>108</v>
      </c>
      <c r="L47" s="43"/>
    </row>
    <row r="48" spans="1:12" ht="25.5">
      <c r="A48" s="23"/>
      <c r="B48" s="15"/>
      <c r="C48" s="11"/>
      <c r="D48" s="7" t="s">
        <v>22</v>
      </c>
      <c r="E48" s="42" t="s">
        <v>64</v>
      </c>
      <c r="F48" s="52">
        <v>200</v>
      </c>
      <c r="G48" s="53">
        <v>0.08</v>
      </c>
      <c r="H48" s="43"/>
      <c r="I48" s="53">
        <v>33.552</v>
      </c>
      <c r="J48" s="43">
        <v>127.76</v>
      </c>
      <c r="K48" s="43" t="s">
        <v>135</v>
      </c>
      <c r="L48" s="43"/>
    </row>
    <row r="49" spans="1:12" ht="25.5">
      <c r="A49" s="23"/>
      <c r="B49" s="15"/>
      <c r="C49" s="11"/>
      <c r="D49" s="7" t="s">
        <v>23</v>
      </c>
      <c r="E49" s="42" t="s">
        <v>42</v>
      </c>
      <c r="F49" s="43">
        <v>20</v>
      </c>
      <c r="G49" s="43">
        <v>1.52</v>
      </c>
      <c r="H49" s="43">
        <v>0.18</v>
      </c>
      <c r="I49" s="43">
        <v>9.94</v>
      </c>
      <c r="J49" s="43">
        <v>45.2</v>
      </c>
      <c r="K49" s="44" t="s">
        <v>44</v>
      </c>
      <c r="L49" s="43"/>
    </row>
    <row r="50" spans="1:12" ht="38.25">
      <c r="A50" s="23"/>
      <c r="B50" s="15"/>
      <c r="C50" s="11"/>
      <c r="E50" s="42" t="s">
        <v>43</v>
      </c>
      <c r="F50" s="43">
        <v>20</v>
      </c>
      <c r="G50" s="43">
        <v>1.1020000000000001</v>
      </c>
      <c r="H50" s="43">
        <v>0.2</v>
      </c>
      <c r="I50" s="43">
        <v>6.4160000000000004</v>
      </c>
      <c r="J50" s="43">
        <v>38</v>
      </c>
      <c r="K50" s="44" t="s">
        <v>45</v>
      </c>
      <c r="L50" s="43"/>
    </row>
    <row r="51" spans="1:12" ht="15">
      <c r="A51" s="23"/>
      <c r="B51" s="15"/>
      <c r="C51" s="11"/>
      <c r="D51" s="6" t="s">
        <v>26</v>
      </c>
      <c r="E51" s="2" t="s">
        <v>61</v>
      </c>
      <c r="F51" s="43">
        <v>20</v>
      </c>
      <c r="G51" s="43">
        <v>0.56000000000000005</v>
      </c>
      <c r="H51" s="43"/>
      <c r="I51" s="43">
        <v>0.26</v>
      </c>
      <c r="J51" s="43">
        <v>3.22</v>
      </c>
      <c r="K51" s="44" t="s">
        <v>102</v>
      </c>
      <c r="L51" s="43"/>
    </row>
    <row r="52" spans="1:12" ht="1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500</v>
      </c>
      <c r="G53" s="19">
        <f t="shared" ref="G53" si="18">SUM(G46:G52)</f>
        <v>14.855</v>
      </c>
      <c r="H53" s="19">
        <f t="shared" ref="H53" si="19">SUM(H46:H52)</f>
        <v>15.105999999999998</v>
      </c>
      <c r="I53" s="19">
        <f t="shared" ref="I53" si="20">SUM(I46:I52)</f>
        <v>81.649999999999991</v>
      </c>
      <c r="J53" s="19">
        <f t="shared" ref="J53:L53" si="21">SUM(J46:J52)</f>
        <v>446.63400000000001</v>
      </c>
      <c r="K53" s="25"/>
      <c r="L53" s="19">
        <f t="shared" si="21"/>
        <v>0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 t="s">
        <v>65</v>
      </c>
      <c r="F54" s="43">
        <v>60</v>
      </c>
      <c r="G54" s="43">
        <v>0.96899999999999997</v>
      </c>
      <c r="H54" s="43">
        <v>6.9969999999999999</v>
      </c>
      <c r="I54" s="43">
        <v>6.1559999999999997</v>
      </c>
      <c r="J54" s="43">
        <v>109.33</v>
      </c>
      <c r="K54" s="44" t="s">
        <v>125</v>
      </c>
      <c r="L54" s="43"/>
    </row>
    <row r="55" spans="1:12" ht="25.5">
      <c r="A55" s="23"/>
      <c r="B55" s="15"/>
      <c r="C55" s="11"/>
      <c r="D55" s="7" t="s">
        <v>27</v>
      </c>
      <c r="E55" s="42" t="s">
        <v>66</v>
      </c>
      <c r="F55" s="43">
        <v>250</v>
      </c>
      <c r="G55" s="43">
        <v>2.84</v>
      </c>
      <c r="H55" s="43">
        <v>2.673</v>
      </c>
      <c r="I55" s="43">
        <v>23.945</v>
      </c>
      <c r="J55" s="43">
        <v>125.52500000000001</v>
      </c>
      <c r="K55" s="44" t="s">
        <v>109</v>
      </c>
      <c r="L55" s="43"/>
    </row>
    <row r="56" spans="1:12" ht="25.5">
      <c r="A56" s="23"/>
      <c r="B56" s="15"/>
      <c r="C56" s="11"/>
      <c r="D56" s="7" t="s">
        <v>28</v>
      </c>
      <c r="E56" s="42" t="s">
        <v>67</v>
      </c>
      <c r="F56" s="43">
        <v>150</v>
      </c>
      <c r="G56" s="43">
        <v>15.414999999999999</v>
      </c>
      <c r="H56" s="43">
        <v>12.435</v>
      </c>
      <c r="I56" s="43">
        <v>34.128999999999998</v>
      </c>
      <c r="J56" s="43">
        <v>295.14699999999999</v>
      </c>
      <c r="K56" s="44" t="s">
        <v>136</v>
      </c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25.5">
      <c r="A58" s="23"/>
      <c r="B58" s="15"/>
      <c r="C58" s="11"/>
      <c r="D58" s="7" t="s">
        <v>30</v>
      </c>
      <c r="E58" s="42" t="s">
        <v>41</v>
      </c>
      <c r="F58" s="43">
        <v>200</v>
      </c>
      <c r="G58" s="43">
        <v>0.2</v>
      </c>
      <c r="H58" s="43">
        <v>5.0999999999999997E-2</v>
      </c>
      <c r="I58" s="43">
        <v>15.01</v>
      </c>
      <c r="J58" s="43">
        <v>57.267000000000003</v>
      </c>
      <c r="K58" s="44" t="s">
        <v>101</v>
      </c>
      <c r="L58" s="43"/>
    </row>
    <row r="59" spans="1:12" ht="25.5">
      <c r="A59" s="23"/>
      <c r="B59" s="15"/>
      <c r="C59" s="11"/>
      <c r="D59" s="7" t="s">
        <v>31</v>
      </c>
      <c r="E59" s="42" t="s">
        <v>42</v>
      </c>
      <c r="F59" s="43">
        <v>20</v>
      </c>
      <c r="G59" s="43">
        <v>1.52</v>
      </c>
      <c r="H59" s="43">
        <v>0.18</v>
      </c>
      <c r="I59" s="43">
        <v>9.94</v>
      </c>
      <c r="J59" s="43">
        <v>45.2</v>
      </c>
      <c r="K59" s="44" t="s">
        <v>44</v>
      </c>
      <c r="L59" s="43"/>
    </row>
    <row r="60" spans="1:12" ht="38.25">
      <c r="A60" s="23"/>
      <c r="B60" s="15"/>
      <c r="C60" s="11"/>
      <c r="D60" s="7" t="s">
        <v>32</v>
      </c>
      <c r="E60" s="42" t="s">
        <v>43</v>
      </c>
      <c r="F60" s="43">
        <v>20</v>
      </c>
      <c r="G60" s="43">
        <v>1.1020000000000001</v>
      </c>
      <c r="H60" s="43">
        <v>0.2</v>
      </c>
      <c r="I60" s="43">
        <v>6.4160000000000004</v>
      </c>
      <c r="J60" s="43">
        <v>38</v>
      </c>
      <c r="K60" s="44" t="s">
        <v>45</v>
      </c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700</v>
      </c>
      <c r="G63" s="19">
        <f t="shared" ref="G63" si="22">SUM(G54:G62)</f>
        <v>22.045999999999999</v>
      </c>
      <c r="H63" s="19">
        <f t="shared" ref="H63" si="23">SUM(H54:H62)</f>
        <v>22.535999999999998</v>
      </c>
      <c r="I63" s="19">
        <f t="shared" ref="I63" si="24">SUM(I54:I62)</f>
        <v>95.595999999999989</v>
      </c>
      <c r="J63" s="19">
        <f t="shared" ref="J63:L63" si="25">SUM(J54:J62)</f>
        <v>670.46900000000005</v>
      </c>
      <c r="K63" s="25"/>
      <c r="L63" s="19">
        <f t="shared" si="25"/>
        <v>0</v>
      </c>
    </row>
    <row r="64" spans="1:12" ht="15.75" customHeight="1" thickBot="1">
      <c r="A64" s="29">
        <f>A46</f>
        <v>1</v>
      </c>
      <c r="B64" s="30">
        <f>B46</f>
        <v>3</v>
      </c>
      <c r="C64" s="56" t="s">
        <v>4</v>
      </c>
      <c r="D64" s="57"/>
      <c r="E64" s="31"/>
      <c r="F64" s="32">
        <f>F53+F63</f>
        <v>1200</v>
      </c>
      <c r="G64" s="32">
        <f t="shared" ref="G64" si="26">G53+G63</f>
        <v>36.900999999999996</v>
      </c>
      <c r="H64" s="32">
        <f t="shared" ref="H64" si="27">H53+H63</f>
        <v>37.641999999999996</v>
      </c>
      <c r="I64" s="32">
        <f t="shared" ref="I64" si="28">I53+I63</f>
        <v>177.24599999999998</v>
      </c>
      <c r="J64" s="32">
        <f t="shared" ref="J64:L64" si="29">J53+J63</f>
        <v>1117.1030000000001</v>
      </c>
      <c r="K64" s="32"/>
      <c r="L64" s="32">
        <f t="shared" si="29"/>
        <v>0</v>
      </c>
    </row>
    <row r="65" spans="1:12" ht="25.5">
      <c r="A65" s="20">
        <v>1</v>
      </c>
      <c r="B65" s="21">
        <v>4</v>
      </c>
      <c r="C65" s="22" t="s">
        <v>20</v>
      </c>
      <c r="D65" s="5" t="s">
        <v>21</v>
      </c>
      <c r="E65" s="39" t="s">
        <v>68</v>
      </c>
      <c r="F65" s="40">
        <v>90</v>
      </c>
      <c r="G65" s="40">
        <v>7.63</v>
      </c>
      <c r="H65" s="40">
        <v>10.17</v>
      </c>
      <c r="I65" s="40">
        <v>9.4499999999999993</v>
      </c>
      <c r="J65" s="40">
        <v>158</v>
      </c>
      <c r="K65" s="41" t="s">
        <v>110</v>
      </c>
      <c r="L65" s="40"/>
    </row>
    <row r="66" spans="1:12" ht="25.5">
      <c r="A66" s="23"/>
      <c r="B66" s="15"/>
      <c r="C66" s="11"/>
      <c r="D66" s="6"/>
      <c r="E66" s="42" t="s">
        <v>40</v>
      </c>
      <c r="F66" s="43">
        <v>150</v>
      </c>
      <c r="G66" s="43">
        <v>5.3650000000000002</v>
      </c>
      <c r="H66" s="43">
        <v>4.2649999999999997</v>
      </c>
      <c r="I66" s="43">
        <v>37.247</v>
      </c>
      <c r="J66" s="43">
        <v>203.79</v>
      </c>
      <c r="K66" s="44" t="s">
        <v>100</v>
      </c>
      <c r="L66" s="43"/>
    </row>
    <row r="67" spans="1:12" ht="25.5">
      <c r="A67" s="23"/>
      <c r="B67" s="15"/>
      <c r="C67" s="11"/>
      <c r="D67" s="7" t="s">
        <v>30</v>
      </c>
      <c r="E67" s="42" t="s">
        <v>69</v>
      </c>
      <c r="F67" s="43">
        <v>200</v>
      </c>
      <c r="G67" s="43">
        <v>1</v>
      </c>
      <c r="H67" s="43"/>
      <c r="I67" s="43">
        <v>23.4</v>
      </c>
      <c r="J67" s="43">
        <v>94</v>
      </c>
      <c r="K67" s="44" t="s">
        <v>122</v>
      </c>
      <c r="L67" s="43"/>
    </row>
    <row r="68" spans="1:12" ht="25.5">
      <c r="A68" s="23"/>
      <c r="B68" s="15"/>
      <c r="C68" s="11"/>
      <c r="D68" s="7" t="s">
        <v>23</v>
      </c>
      <c r="E68" s="42" t="s">
        <v>42</v>
      </c>
      <c r="F68" s="43">
        <v>20</v>
      </c>
      <c r="G68" s="43">
        <v>1.52</v>
      </c>
      <c r="H68" s="43">
        <v>0.18</v>
      </c>
      <c r="I68" s="43">
        <v>9.94</v>
      </c>
      <c r="J68" s="43">
        <v>45.2</v>
      </c>
      <c r="K68" s="44" t="s">
        <v>44</v>
      </c>
      <c r="L68" s="43"/>
    </row>
    <row r="69" spans="1:12" ht="38.25">
      <c r="A69" s="23"/>
      <c r="B69" s="15"/>
      <c r="C69" s="11"/>
      <c r="D69" s="7"/>
      <c r="E69" s="42" t="s">
        <v>43</v>
      </c>
      <c r="F69" s="43">
        <v>20</v>
      </c>
      <c r="G69" s="43">
        <v>1.1020000000000001</v>
      </c>
      <c r="H69" s="43">
        <v>0.2</v>
      </c>
      <c r="I69" s="43">
        <v>6.4160000000000004</v>
      </c>
      <c r="J69" s="43">
        <v>38</v>
      </c>
      <c r="K69" s="44" t="s">
        <v>45</v>
      </c>
      <c r="L69" s="43"/>
    </row>
    <row r="70" spans="1:12" ht="25.5">
      <c r="A70" s="23"/>
      <c r="B70" s="15"/>
      <c r="C70" s="11"/>
      <c r="D70" s="7" t="s">
        <v>26</v>
      </c>
      <c r="E70" s="42" t="s">
        <v>70</v>
      </c>
      <c r="F70" s="43">
        <v>20</v>
      </c>
      <c r="G70" s="43">
        <v>0.62</v>
      </c>
      <c r="H70" s="43">
        <v>0.4</v>
      </c>
      <c r="I70" s="43">
        <v>1.42</v>
      </c>
      <c r="J70" s="43">
        <v>8.1999999999999993</v>
      </c>
      <c r="K70" s="44" t="s">
        <v>137</v>
      </c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17.237000000000002</v>
      </c>
      <c r="H72" s="19">
        <f t="shared" ref="H72" si="31">SUM(H65:H71)</f>
        <v>15.214999999999998</v>
      </c>
      <c r="I72" s="19">
        <f t="shared" ref="I72" si="32">SUM(I65:I71)</f>
        <v>87.873000000000005</v>
      </c>
      <c r="J72" s="19">
        <f t="shared" ref="J72:L72" si="33">SUM(J65:J71)</f>
        <v>547.19000000000005</v>
      </c>
      <c r="K72" s="25"/>
      <c r="L72" s="19">
        <f t="shared" si="33"/>
        <v>0</v>
      </c>
    </row>
    <row r="73" spans="1:12" ht="25.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71</v>
      </c>
      <c r="F73" s="43">
        <v>60</v>
      </c>
      <c r="G73" s="43">
        <v>1.276</v>
      </c>
      <c r="H73" s="43">
        <v>1.8360000000000001</v>
      </c>
      <c r="I73" s="43">
        <v>7.3170000000000002</v>
      </c>
      <c r="J73" s="43">
        <v>49.219000000000001</v>
      </c>
      <c r="K73" s="44" t="s">
        <v>138</v>
      </c>
      <c r="L73" s="43"/>
    </row>
    <row r="74" spans="1:12" ht="25.5">
      <c r="A74" s="23"/>
      <c r="B74" s="15"/>
      <c r="C74" s="11"/>
      <c r="D74" s="7" t="s">
        <v>27</v>
      </c>
      <c r="E74" s="42" t="s">
        <v>72</v>
      </c>
      <c r="F74" s="43">
        <v>210</v>
      </c>
      <c r="G74" s="43">
        <v>3.8330000000000002</v>
      </c>
      <c r="H74" s="43">
        <v>5.5220000000000002</v>
      </c>
      <c r="I74" s="43">
        <v>11.708</v>
      </c>
      <c r="J74" s="43">
        <v>96.08</v>
      </c>
      <c r="K74" s="44" t="s">
        <v>111</v>
      </c>
      <c r="L74" s="43"/>
    </row>
    <row r="75" spans="1:12" ht="25.5">
      <c r="A75" s="23"/>
      <c r="B75" s="15"/>
      <c r="C75" s="11"/>
      <c r="D75" s="7" t="s">
        <v>28</v>
      </c>
      <c r="E75" s="42" t="s">
        <v>73</v>
      </c>
      <c r="F75" s="43">
        <v>90</v>
      </c>
      <c r="G75" s="53">
        <v>10.802</v>
      </c>
      <c r="H75" s="43">
        <v>10.114000000000001</v>
      </c>
      <c r="I75" s="43">
        <v>13.843</v>
      </c>
      <c r="J75" s="43">
        <v>163.904</v>
      </c>
      <c r="K75" s="44" t="s">
        <v>126</v>
      </c>
      <c r="L75" s="43"/>
    </row>
    <row r="76" spans="1:12" ht="25.5">
      <c r="A76" s="23"/>
      <c r="B76" s="15"/>
      <c r="C76" s="11"/>
      <c r="D76" s="7" t="s">
        <v>29</v>
      </c>
      <c r="E76" s="42" t="s">
        <v>74</v>
      </c>
      <c r="F76" s="43">
        <v>150</v>
      </c>
      <c r="G76" s="43">
        <v>7.7160000000000002</v>
      </c>
      <c r="H76" s="43">
        <v>5.3840000000000003</v>
      </c>
      <c r="I76" s="43">
        <v>26.323</v>
      </c>
      <c r="J76" s="43">
        <v>232.58500000000001</v>
      </c>
      <c r="K76" s="44" t="s">
        <v>112</v>
      </c>
      <c r="L76" s="43"/>
    </row>
    <row r="77" spans="1:12" ht="25.5">
      <c r="A77" s="23"/>
      <c r="B77" s="15"/>
      <c r="C77" s="11"/>
      <c r="D77" s="7" t="s">
        <v>30</v>
      </c>
      <c r="E77" s="42" t="s">
        <v>75</v>
      </c>
      <c r="F77" s="43">
        <v>180</v>
      </c>
      <c r="G77" s="43">
        <v>0.72</v>
      </c>
      <c r="H77" s="43"/>
      <c r="I77" s="43">
        <v>24.273</v>
      </c>
      <c r="J77" s="43">
        <v>96.704999999999998</v>
      </c>
      <c r="K77" s="44" t="s">
        <v>127</v>
      </c>
      <c r="L77" s="43"/>
    </row>
    <row r="78" spans="1:12" ht="25.5">
      <c r="A78" s="23"/>
      <c r="B78" s="15"/>
      <c r="C78" s="11"/>
      <c r="D78" s="7" t="s">
        <v>31</v>
      </c>
      <c r="E78" s="42" t="s">
        <v>42</v>
      </c>
      <c r="F78" s="43">
        <v>20</v>
      </c>
      <c r="G78" s="43">
        <v>1.52</v>
      </c>
      <c r="H78" s="43">
        <v>0.18</v>
      </c>
      <c r="I78" s="43">
        <v>9.94</v>
      </c>
      <c r="J78" s="43">
        <v>45.2</v>
      </c>
      <c r="K78" s="44" t="s">
        <v>44</v>
      </c>
      <c r="L78" s="43"/>
    </row>
    <row r="79" spans="1:12" ht="38.25">
      <c r="A79" s="23"/>
      <c r="B79" s="15"/>
      <c r="C79" s="11"/>
      <c r="D79" s="7" t="s">
        <v>32</v>
      </c>
      <c r="E79" s="42" t="s">
        <v>43</v>
      </c>
      <c r="F79" s="43">
        <v>20</v>
      </c>
      <c r="G79" s="43">
        <v>1.1020000000000001</v>
      </c>
      <c r="H79" s="43">
        <v>0.2</v>
      </c>
      <c r="I79" s="43">
        <v>6.4160000000000004</v>
      </c>
      <c r="J79" s="43">
        <v>38</v>
      </c>
      <c r="K79" s="44" t="s">
        <v>45</v>
      </c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730</v>
      </c>
      <c r="G82" s="19">
        <f t="shared" ref="G82" si="34">SUM(G73:G81)</f>
        <v>26.968999999999998</v>
      </c>
      <c r="H82" s="19">
        <f t="shared" ref="H82" si="35">SUM(H73:H81)</f>
        <v>23.236000000000001</v>
      </c>
      <c r="I82" s="19">
        <f t="shared" ref="I82" si="36">SUM(I73:I81)</f>
        <v>99.82</v>
      </c>
      <c r="J82" s="19">
        <f t="shared" ref="J82:L82" si="37">SUM(J73:J81)</f>
        <v>721.6930000000001</v>
      </c>
      <c r="K82" s="25"/>
      <c r="L82" s="19">
        <f t="shared" si="37"/>
        <v>0</v>
      </c>
    </row>
    <row r="83" spans="1:12" ht="15.75" customHeight="1" thickBot="1">
      <c r="A83" s="29">
        <f>A65</f>
        <v>1</v>
      </c>
      <c r="B83" s="30">
        <f>B65</f>
        <v>4</v>
      </c>
      <c r="C83" s="56" t="s">
        <v>4</v>
      </c>
      <c r="D83" s="57"/>
      <c r="E83" s="31"/>
      <c r="F83" s="32">
        <f>F72+F82</f>
        <v>1230</v>
      </c>
      <c r="G83" s="32">
        <f t="shared" ref="G83" si="38">G72+G82</f>
        <v>44.206000000000003</v>
      </c>
      <c r="H83" s="32">
        <f t="shared" ref="H83" si="39">H72+H82</f>
        <v>38.451000000000001</v>
      </c>
      <c r="I83" s="32">
        <f t="shared" ref="I83" si="40">I72+I82</f>
        <v>187.69299999999998</v>
      </c>
      <c r="J83" s="32">
        <f t="shared" ref="J83:L83" si="41">J72+J82</f>
        <v>1268.8830000000003</v>
      </c>
      <c r="K83" s="32"/>
      <c r="L83" s="32">
        <f t="shared" si="41"/>
        <v>0</v>
      </c>
    </row>
    <row r="84" spans="1:12" ht="25.5">
      <c r="A84" s="20">
        <v>1</v>
      </c>
      <c r="B84" s="21">
        <v>5</v>
      </c>
      <c r="C84" s="22" t="s">
        <v>20</v>
      </c>
      <c r="D84" s="5" t="s">
        <v>21</v>
      </c>
      <c r="E84" s="39" t="s">
        <v>77</v>
      </c>
      <c r="F84" s="40">
        <v>160</v>
      </c>
      <c r="G84" s="40">
        <v>11.586</v>
      </c>
      <c r="H84" s="40">
        <v>14.843999999999999</v>
      </c>
      <c r="I84" s="40">
        <v>29.73</v>
      </c>
      <c r="J84" s="40">
        <v>242</v>
      </c>
      <c r="K84" s="41" t="s">
        <v>128</v>
      </c>
      <c r="L84" s="40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25.5">
      <c r="A86" s="23"/>
      <c r="B86" s="15"/>
      <c r="C86" s="11"/>
      <c r="D86" s="7" t="s">
        <v>22</v>
      </c>
      <c r="E86" s="42" t="s">
        <v>78</v>
      </c>
      <c r="F86" s="43">
        <v>187</v>
      </c>
      <c r="G86" s="43">
        <v>0.24299999999999999</v>
      </c>
      <c r="H86" s="43">
        <v>4.5999999999999999E-2</v>
      </c>
      <c r="I86" s="43">
        <v>13.760999999999999</v>
      </c>
      <c r="J86" s="43">
        <v>53.71</v>
      </c>
      <c r="K86" s="44" t="s">
        <v>113</v>
      </c>
      <c r="L86" s="43"/>
    </row>
    <row r="87" spans="1:12" ht="38.25">
      <c r="A87" s="23"/>
      <c r="B87" s="15"/>
      <c r="C87" s="11"/>
      <c r="D87" s="7" t="s">
        <v>23</v>
      </c>
      <c r="E87" s="42" t="s">
        <v>54</v>
      </c>
      <c r="F87" s="43">
        <v>40</v>
      </c>
      <c r="G87" s="53">
        <v>3.16</v>
      </c>
      <c r="H87" s="43">
        <v>0.4</v>
      </c>
      <c r="I87" s="43">
        <v>20.76</v>
      </c>
      <c r="J87" s="43">
        <v>94.4</v>
      </c>
      <c r="K87" s="44" t="s">
        <v>55</v>
      </c>
      <c r="L87" s="43"/>
    </row>
    <row r="88" spans="1:12" ht="15">
      <c r="A88" s="23"/>
      <c r="B88" s="15"/>
      <c r="C88" s="11"/>
      <c r="D88" s="7" t="s">
        <v>24</v>
      </c>
      <c r="E88" s="42" t="s">
        <v>76</v>
      </c>
      <c r="F88" s="43">
        <v>150</v>
      </c>
      <c r="G88" s="43">
        <v>0.6</v>
      </c>
      <c r="H88" s="43"/>
      <c r="I88" s="43">
        <v>14.7</v>
      </c>
      <c r="J88" s="43">
        <v>57</v>
      </c>
      <c r="K88" s="44" t="s">
        <v>102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SUM(F84:F90)</f>
        <v>537</v>
      </c>
      <c r="G91" s="19">
        <f t="shared" ref="G91" si="42">SUM(G84:G90)</f>
        <v>15.589</v>
      </c>
      <c r="H91" s="19">
        <f t="shared" ref="H91" si="43">SUM(H84:H90)</f>
        <v>15.29</v>
      </c>
      <c r="I91" s="19">
        <f t="shared" ref="I91" si="44">SUM(I84:I90)</f>
        <v>78.951000000000008</v>
      </c>
      <c r="J91" s="19">
        <f t="shared" ref="J91:L91" si="45">SUM(J84:J90)</f>
        <v>447.11</v>
      </c>
      <c r="K91" s="25"/>
      <c r="L91" s="19">
        <f t="shared" si="45"/>
        <v>0</v>
      </c>
    </row>
    <row r="92" spans="1:12" ht="25.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79</v>
      </c>
      <c r="F92" s="43">
        <v>60</v>
      </c>
      <c r="G92" s="43">
        <v>0.92900000000000005</v>
      </c>
      <c r="H92" s="43">
        <v>3.0030000000000001</v>
      </c>
      <c r="I92" s="43">
        <v>5.968</v>
      </c>
      <c r="J92" s="43">
        <v>53.564</v>
      </c>
      <c r="K92" s="44" t="s">
        <v>139</v>
      </c>
      <c r="L92" s="43"/>
    </row>
    <row r="93" spans="1:12" ht="15">
      <c r="A93" s="23"/>
      <c r="B93" s="15"/>
      <c r="C93" s="11"/>
      <c r="D93" s="7" t="s">
        <v>27</v>
      </c>
      <c r="E93" s="42" t="s">
        <v>80</v>
      </c>
      <c r="F93" s="43">
        <v>210</v>
      </c>
      <c r="G93" s="43">
        <v>2.2879999999999998</v>
      </c>
      <c r="H93" s="43">
        <v>5.5880000000000001</v>
      </c>
      <c r="I93" s="43">
        <v>16.297999999999998</v>
      </c>
      <c r="J93" s="43">
        <v>116.572</v>
      </c>
      <c r="K93" s="44" t="s">
        <v>140</v>
      </c>
      <c r="L93" s="43"/>
    </row>
    <row r="94" spans="1:12" ht="25.5">
      <c r="A94" s="23"/>
      <c r="B94" s="15"/>
      <c r="C94" s="11"/>
      <c r="D94" s="7" t="s">
        <v>28</v>
      </c>
      <c r="E94" s="42" t="s">
        <v>81</v>
      </c>
      <c r="F94" s="43">
        <v>90</v>
      </c>
      <c r="G94" s="43">
        <v>11.648</v>
      </c>
      <c r="H94" s="43">
        <v>8.5649999999999995</v>
      </c>
      <c r="I94" s="43">
        <v>2.097</v>
      </c>
      <c r="J94" s="43">
        <v>169.99199999999999</v>
      </c>
      <c r="K94" s="44" t="s">
        <v>141</v>
      </c>
      <c r="L94" s="43"/>
    </row>
    <row r="95" spans="1:12" ht="25.5">
      <c r="A95" s="23"/>
      <c r="B95" s="15"/>
      <c r="C95" s="11"/>
      <c r="D95" s="7" t="s">
        <v>29</v>
      </c>
      <c r="E95" s="42" t="s">
        <v>82</v>
      </c>
      <c r="F95" s="43">
        <v>150</v>
      </c>
      <c r="G95" s="43">
        <v>3.6749999999999998</v>
      </c>
      <c r="H95" s="43">
        <v>11.419</v>
      </c>
      <c r="I95" s="43">
        <v>35.22</v>
      </c>
      <c r="J95" s="43">
        <v>250.01300000000001</v>
      </c>
      <c r="K95" s="44" t="s">
        <v>142</v>
      </c>
      <c r="L95" s="43"/>
    </row>
    <row r="96" spans="1:12" ht="25.5">
      <c r="A96" s="23"/>
      <c r="B96" s="15"/>
      <c r="C96" s="11"/>
      <c r="D96" s="7" t="s">
        <v>30</v>
      </c>
      <c r="E96" s="42" t="s">
        <v>50</v>
      </c>
      <c r="F96" s="43">
        <v>180</v>
      </c>
      <c r="G96" s="43">
        <v>0.878</v>
      </c>
      <c r="H96" s="43"/>
      <c r="I96" s="43">
        <v>32.139000000000003</v>
      </c>
      <c r="J96" s="43">
        <v>126.104</v>
      </c>
      <c r="K96" s="44" t="s">
        <v>120</v>
      </c>
      <c r="L96" s="43"/>
    </row>
    <row r="97" spans="1:12" ht="25.5">
      <c r="A97" s="23"/>
      <c r="B97" s="15"/>
      <c r="C97" s="11"/>
      <c r="D97" s="7" t="s">
        <v>31</v>
      </c>
      <c r="E97" s="42" t="s">
        <v>42</v>
      </c>
      <c r="F97" s="43">
        <v>20</v>
      </c>
      <c r="G97" s="43">
        <v>1.52</v>
      </c>
      <c r="H97" s="43">
        <v>0.18</v>
      </c>
      <c r="I97" s="43">
        <v>9.94</v>
      </c>
      <c r="J97" s="43">
        <v>45.2</v>
      </c>
      <c r="K97" s="44" t="s">
        <v>44</v>
      </c>
      <c r="L97" s="43"/>
    </row>
    <row r="98" spans="1:12" ht="38.25">
      <c r="A98" s="23"/>
      <c r="B98" s="15"/>
      <c r="C98" s="11"/>
      <c r="D98" s="7" t="s">
        <v>32</v>
      </c>
      <c r="E98" s="42" t="s">
        <v>43</v>
      </c>
      <c r="F98" s="43">
        <v>20</v>
      </c>
      <c r="G98" s="43">
        <v>1.1020000000000001</v>
      </c>
      <c r="H98" s="43">
        <v>0.2</v>
      </c>
      <c r="I98" s="43">
        <v>6.4160000000000004</v>
      </c>
      <c r="J98" s="43">
        <v>38</v>
      </c>
      <c r="K98" s="44" t="s">
        <v>45</v>
      </c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730</v>
      </c>
      <c r="G101" s="19">
        <f t="shared" ref="G101" si="46">SUM(G92:G100)</f>
        <v>22.04</v>
      </c>
      <c r="H101" s="19">
        <f t="shared" ref="H101" si="47">SUM(H92:H100)</f>
        <v>28.954999999999998</v>
      </c>
      <c r="I101" s="19">
        <f t="shared" ref="I101" si="48">SUM(I92:I100)</f>
        <v>108.078</v>
      </c>
      <c r="J101" s="19">
        <f t="shared" ref="J101:L101" si="49">SUM(J92:J100)</f>
        <v>799.44500000000005</v>
      </c>
      <c r="K101" s="25"/>
      <c r="L101" s="19">
        <f t="shared" si="49"/>
        <v>0</v>
      </c>
    </row>
    <row r="102" spans="1:12" ht="15.75" customHeight="1" thickBot="1">
      <c r="A102" s="29">
        <f>A84</f>
        <v>1</v>
      </c>
      <c r="B102" s="30">
        <f>B84</f>
        <v>5</v>
      </c>
      <c r="C102" s="56" t="s">
        <v>4</v>
      </c>
      <c r="D102" s="57"/>
      <c r="E102" s="31"/>
      <c r="F102" s="32">
        <f>F91+F101</f>
        <v>1267</v>
      </c>
      <c r="G102" s="32">
        <f t="shared" ref="G102" si="50">G91+G101</f>
        <v>37.628999999999998</v>
      </c>
      <c r="H102" s="32">
        <f t="shared" ref="H102" si="51">H91+H101</f>
        <v>44.244999999999997</v>
      </c>
      <c r="I102" s="32">
        <f t="shared" ref="I102" si="52">I91+I101</f>
        <v>187.029</v>
      </c>
      <c r="J102" s="32">
        <f t="shared" ref="J102:L102" si="53">J91+J101</f>
        <v>1246.5550000000001</v>
      </c>
      <c r="K102" s="32"/>
      <c r="L102" s="32">
        <f t="shared" si="53"/>
        <v>0</v>
      </c>
    </row>
    <row r="103" spans="1:12" ht="25.5">
      <c r="A103" s="20">
        <v>2</v>
      </c>
      <c r="B103" s="21">
        <v>1</v>
      </c>
      <c r="C103" s="22" t="s">
        <v>20</v>
      </c>
      <c r="D103" s="5" t="s">
        <v>21</v>
      </c>
      <c r="E103" s="39" t="s">
        <v>83</v>
      </c>
      <c r="F103" s="40">
        <v>220</v>
      </c>
      <c r="G103" s="40">
        <v>8.2910000000000004</v>
      </c>
      <c r="H103" s="40">
        <v>6.5839999999999996</v>
      </c>
      <c r="I103" s="40">
        <v>24.036999999999999</v>
      </c>
      <c r="J103" s="40">
        <v>215.3</v>
      </c>
      <c r="K103" s="41" t="s">
        <v>143</v>
      </c>
      <c r="L103" s="40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>
      <c r="A105" s="23"/>
      <c r="B105" s="15"/>
      <c r="C105" s="11"/>
      <c r="D105" s="7" t="s">
        <v>22</v>
      </c>
      <c r="E105" s="42" t="s">
        <v>152</v>
      </c>
      <c r="F105" s="43">
        <v>200</v>
      </c>
      <c r="G105" s="43">
        <v>3.58</v>
      </c>
      <c r="H105" s="43">
        <v>2.7280000000000002</v>
      </c>
      <c r="I105" s="43">
        <v>27.07</v>
      </c>
      <c r="J105" s="43">
        <v>138</v>
      </c>
      <c r="K105" s="44" t="s">
        <v>153</v>
      </c>
      <c r="L105" s="43"/>
    </row>
    <row r="106" spans="1:12" ht="15">
      <c r="A106" s="23"/>
      <c r="B106" s="15"/>
      <c r="C106" s="11"/>
      <c r="D106" s="7" t="s">
        <v>23</v>
      </c>
      <c r="E106" s="42" t="s">
        <v>84</v>
      </c>
      <c r="F106" s="43" t="s">
        <v>85</v>
      </c>
      <c r="G106" s="43">
        <v>3.26</v>
      </c>
      <c r="H106" s="43">
        <v>0.4</v>
      </c>
      <c r="I106" s="43">
        <v>27.085000000000001</v>
      </c>
      <c r="J106" s="43">
        <v>156.15</v>
      </c>
      <c r="K106" s="44" t="s">
        <v>144</v>
      </c>
      <c r="L106" s="43"/>
    </row>
    <row r="107" spans="1:12" ht="25.5">
      <c r="A107" s="23"/>
      <c r="B107" s="15"/>
      <c r="C107" s="11"/>
      <c r="D107" s="7"/>
      <c r="E107" s="42" t="s">
        <v>86</v>
      </c>
      <c r="F107" s="43">
        <v>25</v>
      </c>
      <c r="G107" s="53">
        <v>0.8</v>
      </c>
      <c r="H107" s="43">
        <v>7.55</v>
      </c>
      <c r="I107" s="43">
        <v>15.07</v>
      </c>
      <c r="J107" s="43">
        <v>131.5</v>
      </c>
      <c r="K107" s="44" t="s">
        <v>145</v>
      </c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445</v>
      </c>
      <c r="G110" s="19">
        <f t="shared" ref="G110:J110" si="54">SUM(G103:G109)</f>
        <v>15.931000000000001</v>
      </c>
      <c r="H110" s="19">
        <f t="shared" si="54"/>
        <v>17.262</v>
      </c>
      <c r="I110" s="19">
        <f t="shared" si="54"/>
        <v>93.262</v>
      </c>
      <c r="J110" s="19">
        <f t="shared" si="54"/>
        <v>640.95000000000005</v>
      </c>
      <c r="K110" s="25"/>
      <c r="L110" s="19">
        <f t="shared" ref="L110" si="55">SUM(L103:L109)</f>
        <v>0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65</v>
      </c>
      <c r="F111" s="43">
        <v>60</v>
      </c>
      <c r="G111" s="43">
        <v>0.96899999999999997</v>
      </c>
      <c r="H111" s="43">
        <v>6.9969999999999999</v>
      </c>
      <c r="I111" s="43">
        <v>6.1559999999999997</v>
      </c>
      <c r="J111" s="43">
        <v>109.33</v>
      </c>
      <c r="K111" s="44" t="s">
        <v>125</v>
      </c>
      <c r="L111" s="43"/>
    </row>
    <row r="112" spans="1:12" ht="25.5">
      <c r="A112" s="23"/>
      <c r="B112" s="15"/>
      <c r="C112" s="11"/>
      <c r="D112" s="7" t="s">
        <v>27</v>
      </c>
      <c r="E112" s="42" t="s">
        <v>66</v>
      </c>
      <c r="F112" s="43">
        <v>200</v>
      </c>
      <c r="G112" s="43">
        <v>2.2719999999999998</v>
      </c>
      <c r="H112" s="43">
        <v>2.1379999999999999</v>
      </c>
      <c r="I112" s="43">
        <v>19.155999999999999</v>
      </c>
      <c r="J112" s="43">
        <v>100.42</v>
      </c>
      <c r="K112" s="44" t="s">
        <v>109</v>
      </c>
      <c r="L112" s="43"/>
    </row>
    <row r="113" spans="1:12" ht="25.5">
      <c r="A113" s="23"/>
      <c r="B113" s="15"/>
      <c r="C113" s="11"/>
      <c r="D113" s="7" t="s">
        <v>28</v>
      </c>
      <c r="E113" s="42" t="s">
        <v>87</v>
      </c>
      <c r="F113" s="43">
        <v>90</v>
      </c>
      <c r="G113" s="43">
        <v>6.8019999999999996</v>
      </c>
      <c r="H113" s="43">
        <v>7.1139999999999999</v>
      </c>
      <c r="I113" s="43">
        <v>9.6229999999999993</v>
      </c>
      <c r="J113" s="43">
        <v>121.904</v>
      </c>
      <c r="K113" s="44" t="s">
        <v>99</v>
      </c>
      <c r="L113" s="43"/>
    </row>
    <row r="114" spans="1:12" ht="25.5">
      <c r="A114" s="23"/>
      <c r="B114" s="15"/>
      <c r="C114" s="11"/>
      <c r="D114" s="7" t="s">
        <v>29</v>
      </c>
      <c r="E114" s="42" t="s">
        <v>88</v>
      </c>
      <c r="F114" s="43">
        <v>150</v>
      </c>
      <c r="G114" s="43">
        <v>15.131</v>
      </c>
      <c r="H114" s="43">
        <v>5.9240000000000004</v>
      </c>
      <c r="I114" s="43">
        <v>40.344999999999999</v>
      </c>
      <c r="J114" s="43">
        <v>260.286</v>
      </c>
      <c r="K114" s="44" t="s">
        <v>114</v>
      </c>
      <c r="L114" s="43"/>
    </row>
    <row r="115" spans="1:12" ht="25.5">
      <c r="A115" s="23"/>
      <c r="B115" s="15"/>
      <c r="C115" s="11"/>
      <c r="D115" s="7" t="s">
        <v>30</v>
      </c>
      <c r="E115" s="42" t="s">
        <v>89</v>
      </c>
      <c r="F115" s="43">
        <v>180</v>
      </c>
      <c r="G115" s="43">
        <v>0.13</v>
      </c>
      <c r="H115" s="43"/>
      <c r="I115" s="43">
        <v>22.074999999999999</v>
      </c>
      <c r="J115" s="43">
        <v>86.328000000000003</v>
      </c>
      <c r="K115" s="44" t="s">
        <v>127</v>
      </c>
      <c r="L115" s="43"/>
    </row>
    <row r="116" spans="1:12" ht="25.5">
      <c r="A116" s="23"/>
      <c r="B116" s="15"/>
      <c r="C116" s="11"/>
      <c r="D116" s="7" t="s">
        <v>31</v>
      </c>
      <c r="E116" s="42" t="s">
        <v>42</v>
      </c>
      <c r="F116" s="43">
        <v>20</v>
      </c>
      <c r="G116" s="43">
        <v>1.52</v>
      </c>
      <c r="H116" s="43">
        <v>0.18</v>
      </c>
      <c r="I116" s="43">
        <v>9.94</v>
      </c>
      <c r="J116" s="43">
        <v>45.2</v>
      </c>
      <c r="K116" s="44" t="s">
        <v>44</v>
      </c>
      <c r="L116" s="43"/>
    </row>
    <row r="117" spans="1:12" ht="38.25">
      <c r="A117" s="23"/>
      <c r="B117" s="15"/>
      <c r="C117" s="11"/>
      <c r="D117" s="7" t="s">
        <v>32</v>
      </c>
      <c r="E117" s="42" t="s">
        <v>43</v>
      </c>
      <c r="F117" s="43">
        <v>20</v>
      </c>
      <c r="G117" s="43">
        <v>1.1020000000000001</v>
      </c>
      <c r="H117" s="43">
        <v>0.2</v>
      </c>
      <c r="I117" s="43">
        <v>6.4160000000000004</v>
      </c>
      <c r="J117" s="43">
        <v>38</v>
      </c>
      <c r="K117" s="44" t="s">
        <v>45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720</v>
      </c>
      <c r="G120" s="19">
        <f t="shared" ref="G120:J120" si="56">SUM(G111:G119)</f>
        <v>27.925999999999998</v>
      </c>
      <c r="H120" s="19">
        <f t="shared" si="56"/>
        <v>22.552999999999997</v>
      </c>
      <c r="I120" s="19">
        <f t="shared" si="56"/>
        <v>113.711</v>
      </c>
      <c r="J120" s="19">
        <f t="shared" si="56"/>
        <v>761.46800000000007</v>
      </c>
      <c r="K120" s="25"/>
      <c r="L120" s="19">
        <f t="shared" ref="L120" si="57">SUM(L111:L119)</f>
        <v>0</v>
      </c>
    </row>
    <row r="121" spans="1:12" ht="15.75" thickBot="1">
      <c r="A121" s="29">
        <f>A103</f>
        <v>2</v>
      </c>
      <c r="B121" s="30">
        <f>B103</f>
        <v>1</v>
      </c>
      <c r="C121" s="56" t="s">
        <v>4</v>
      </c>
      <c r="D121" s="57"/>
      <c r="E121" s="31"/>
      <c r="F121" s="32">
        <f>F110+F120</f>
        <v>1165</v>
      </c>
      <c r="G121" s="32">
        <f t="shared" ref="G121" si="58">G110+G120</f>
        <v>43.856999999999999</v>
      </c>
      <c r="H121" s="32">
        <f t="shared" ref="H121" si="59">H110+H120</f>
        <v>39.814999999999998</v>
      </c>
      <c r="I121" s="32">
        <f t="shared" ref="I121" si="60">I110+I120</f>
        <v>206.97300000000001</v>
      </c>
      <c r="J121" s="32">
        <f t="shared" ref="J121:L121" si="61">J110+J120</f>
        <v>1402.4180000000001</v>
      </c>
      <c r="K121" s="32"/>
      <c r="L121" s="32">
        <f t="shared" si="61"/>
        <v>0</v>
      </c>
    </row>
    <row r="122" spans="1:12" ht="25.5">
      <c r="A122" s="14">
        <v>2</v>
      </c>
      <c r="B122" s="15">
        <v>2</v>
      </c>
      <c r="C122" s="22" t="s">
        <v>20</v>
      </c>
      <c r="D122" s="5" t="s">
        <v>21</v>
      </c>
      <c r="E122" s="39" t="s">
        <v>48</v>
      </c>
      <c r="F122" s="40">
        <v>90</v>
      </c>
      <c r="G122" s="40">
        <v>8.9440000000000008</v>
      </c>
      <c r="H122" s="40">
        <v>10.029999999999999</v>
      </c>
      <c r="I122" s="40">
        <v>9.9740000000000002</v>
      </c>
      <c r="J122" s="40">
        <v>133.166</v>
      </c>
      <c r="K122" s="41" t="s">
        <v>99</v>
      </c>
      <c r="L122" s="40"/>
    </row>
    <row r="123" spans="1:12" ht="25.5">
      <c r="A123" s="14"/>
      <c r="B123" s="15"/>
      <c r="C123" s="11"/>
      <c r="D123" s="6"/>
      <c r="E123" s="42" t="s">
        <v>74</v>
      </c>
      <c r="F123" s="43">
        <v>150</v>
      </c>
      <c r="G123" s="43">
        <v>7.7160000000000002</v>
      </c>
      <c r="H123" s="43">
        <v>5.3840000000000003</v>
      </c>
      <c r="I123" s="43">
        <v>26.323</v>
      </c>
      <c r="J123" s="43">
        <v>232.58500000000001</v>
      </c>
      <c r="K123" s="44" t="s">
        <v>112</v>
      </c>
      <c r="L123" s="43"/>
    </row>
    <row r="124" spans="1:12" ht="25.5">
      <c r="A124" s="14"/>
      <c r="B124" s="15"/>
      <c r="C124" s="11"/>
      <c r="D124" s="7" t="s">
        <v>22</v>
      </c>
      <c r="E124" s="42" t="s">
        <v>64</v>
      </c>
      <c r="F124" s="43">
        <v>200</v>
      </c>
      <c r="G124" s="53">
        <v>0.08</v>
      </c>
      <c r="H124" s="43"/>
      <c r="I124" s="43">
        <v>33.552</v>
      </c>
      <c r="J124" s="43">
        <v>127.76</v>
      </c>
      <c r="K124" s="44" t="s">
        <v>135</v>
      </c>
      <c r="L124" s="43"/>
    </row>
    <row r="125" spans="1:12" ht="25.5">
      <c r="A125" s="14"/>
      <c r="B125" s="15"/>
      <c r="C125" s="11"/>
      <c r="D125" s="7" t="s">
        <v>23</v>
      </c>
      <c r="E125" s="42" t="s">
        <v>42</v>
      </c>
      <c r="F125" s="43">
        <v>20</v>
      </c>
      <c r="G125" s="43">
        <v>1.52</v>
      </c>
      <c r="H125" s="43">
        <v>0.18</v>
      </c>
      <c r="I125" s="43">
        <v>9.94</v>
      </c>
      <c r="J125" s="43">
        <v>45.2</v>
      </c>
      <c r="K125" s="44" t="s">
        <v>44</v>
      </c>
      <c r="L125" s="43"/>
    </row>
    <row r="126" spans="1:12" ht="38.25">
      <c r="A126" s="14"/>
      <c r="B126" s="15"/>
      <c r="C126" s="11"/>
      <c r="D126" s="7"/>
      <c r="E126" s="42" t="s">
        <v>43</v>
      </c>
      <c r="F126" s="43">
        <v>20</v>
      </c>
      <c r="G126" s="43">
        <v>1.1020000000000001</v>
      </c>
      <c r="H126" s="43">
        <v>0.2</v>
      </c>
      <c r="I126" s="43">
        <v>6.4160000000000004</v>
      </c>
      <c r="J126" s="43">
        <v>38</v>
      </c>
      <c r="K126" s="44" t="s">
        <v>45</v>
      </c>
      <c r="L126" s="43"/>
    </row>
    <row r="127" spans="1:12" ht="25.5">
      <c r="A127" s="14"/>
      <c r="B127" s="15"/>
      <c r="C127" s="11"/>
      <c r="D127" s="6" t="s">
        <v>26</v>
      </c>
      <c r="E127" s="42" t="s">
        <v>90</v>
      </c>
      <c r="F127" s="43">
        <v>20</v>
      </c>
      <c r="G127" s="43">
        <v>0.14000000000000001</v>
      </c>
      <c r="H127" s="43"/>
      <c r="I127" s="43">
        <v>0.36</v>
      </c>
      <c r="J127" s="43">
        <v>2</v>
      </c>
      <c r="K127" s="44" t="s">
        <v>115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62">SUM(G122:G128)</f>
        <v>19.501999999999999</v>
      </c>
      <c r="H129" s="19">
        <f t="shared" si="62"/>
        <v>15.793999999999999</v>
      </c>
      <c r="I129" s="19">
        <f t="shared" si="62"/>
        <v>86.564999999999984</v>
      </c>
      <c r="J129" s="19">
        <f t="shared" si="62"/>
        <v>578.71100000000001</v>
      </c>
      <c r="K129" s="25"/>
      <c r="L129" s="19">
        <f t="shared" ref="L129" si="63">SUM(L122:L128)</f>
        <v>0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156</v>
      </c>
      <c r="F130" s="43">
        <v>60</v>
      </c>
      <c r="G130" s="43">
        <v>1.167</v>
      </c>
      <c r="H130" s="43">
        <v>6.1929999999999996</v>
      </c>
      <c r="I130" s="43">
        <v>5.4850000000000003</v>
      </c>
      <c r="J130" s="43">
        <v>79.706999999999994</v>
      </c>
      <c r="K130" s="44" t="s">
        <v>103</v>
      </c>
      <c r="L130" s="43"/>
    </row>
    <row r="131" spans="1:12" ht="25.5">
      <c r="A131" s="14"/>
      <c r="B131" s="15"/>
      <c r="C131" s="11"/>
      <c r="D131" s="7" t="s">
        <v>27</v>
      </c>
      <c r="E131" s="42" t="s">
        <v>58</v>
      </c>
      <c r="F131" s="43">
        <v>210</v>
      </c>
      <c r="G131" s="43">
        <v>1.804</v>
      </c>
      <c r="H131" s="43">
        <v>5.53</v>
      </c>
      <c r="I131" s="43">
        <v>8.8010000000000002</v>
      </c>
      <c r="J131" s="43">
        <v>85.78</v>
      </c>
      <c r="K131" s="44" t="s">
        <v>106</v>
      </c>
      <c r="L131" s="43"/>
    </row>
    <row r="132" spans="1:12" ht="25.5">
      <c r="A132" s="14"/>
      <c r="B132" s="15"/>
      <c r="C132" s="11"/>
      <c r="D132" s="7" t="s">
        <v>28</v>
      </c>
      <c r="E132" s="42" t="s">
        <v>73</v>
      </c>
      <c r="F132" s="43">
        <v>90</v>
      </c>
      <c r="G132" s="53">
        <v>10.802</v>
      </c>
      <c r="H132" s="43">
        <v>10.114000000000001</v>
      </c>
      <c r="I132" s="43">
        <v>13.843</v>
      </c>
      <c r="J132" s="43">
        <v>163.904</v>
      </c>
      <c r="K132" s="44" t="s">
        <v>126</v>
      </c>
      <c r="L132" s="43"/>
    </row>
    <row r="133" spans="1:12" ht="25.5">
      <c r="A133" s="14"/>
      <c r="B133" s="15"/>
      <c r="C133" s="11"/>
      <c r="D133" s="7" t="s">
        <v>29</v>
      </c>
      <c r="E133" s="42" t="s">
        <v>40</v>
      </c>
      <c r="F133" s="43">
        <v>150</v>
      </c>
      <c r="G133" s="43">
        <v>5.3650000000000002</v>
      </c>
      <c r="H133" s="43">
        <v>4.2649999999999997</v>
      </c>
      <c r="I133" s="43">
        <v>37.247</v>
      </c>
      <c r="J133" s="43">
        <v>203.79</v>
      </c>
      <c r="K133" s="44" t="s">
        <v>100</v>
      </c>
      <c r="L133" s="43"/>
    </row>
    <row r="134" spans="1:12" ht="25.5">
      <c r="A134" s="14"/>
      <c r="B134" s="15"/>
      <c r="C134" s="11"/>
      <c r="D134" s="7" t="s">
        <v>30</v>
      </c>
      <c r="E134" s="42" t="s">
        <v>78</v>
      </c>
      <c r="F134" s="43">
        <v>187</v>
      </c>
      <c r="G134" s="43">
        <v>0.24299999999999999</v>
      </c>
      <c r="H134" s="43">
        <v>4.5999999999999999E-2</v>
      </c>
      <c r="I134" s="43">
        <v>13.760999999999999</v>
      </c>
      <c r="J134" s="43">
        <v>53.71</v>
      </c>
      <c r="K134" s="44" t="s">
        <v>113</v>
      </c>
      <c r="L134" s="43"/>
    </row>
    <row r="135" spans="1:12" ht="25.5">
      <c r="A135" s="14"/>
      <c r="B135" s="15"/>
      <c r="C135" s="11"/>
      <c r="D135" s="7" t="s">
        <v>31</v>
      </c>
      <c r="E135" s="42" t="s">
        <v>42</v>
      </c>
      <c r="F135" s="43">
        <v>20</v>
      </c>
      <c r="G135" s="43">
        <v>1.52</v>
      </c>
      <c r="H135" s="43">
        <v>0.18</v>
      </c>
      <c r="I135" s="43">
        <v>9.94</v>
      </c>
      <c r="J135" s="43">
        <v>45.2</v>
      </c>
      <c r="K135" s="44" t="s">
        <v>44</v>
      </c>
      <c r="L135" s="43"/>
    </row>
    <row r="136" spans="1:12" ht="38.25">
      <c r="A136" s="14"/>
      <c r="B136" s="15"/>
      <c r="C136" s="11"/>
      <c r="D136" s="7" t="s">
        <v>32</v>
      </c>
      <c r="E136" s="42" t="s">
        <v>43</v>
      </c>
      <c r="F136" s="43">
        <v>20</v>
      </c>
      <c r="G136" s="43">
        <v>1.1020000000000001</v>
      </c>
      <c r="H136" s="43">
        <v>0.2</v>
      </c>
      <c r="I136" s="43">
        <v>6.4160000000000004</v>
      </c>
      <c r="J136" s="43">
        <v>38</v>
      </c>
      <c r="K136" s="44" t="s">
        <v>45</v>
      </c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737</v>
      </c>
      <c r="G139" s="19">
        <f t="shared" ref="G139:J139" si="64">SUM(G130:G138)</f>
        <v>22.002999999999997</v>
      </c>
      <c r="H139" s="19">
        <f t="shared" si="64"/>
        <v>26.527999999999999</v>
      </c>
      <c r="I139" s="19">
        <f t="shared" si="64"/>
        <v>95.492999999999995</v>
      </c>
      <c r="J139" s="19">
        <f t="shared" si="64"/>
        <v>670.09100000000001</v>
      </c>
      <c r="K139" s="25"/>
      <c r="L139" s="19">
        <f t="shared" ref="L139" si="65">SUM(L130:L138)</f>
        <v>0</v>
      </c>
    </row>
    <row r="140" spans="1:12" ht="15.75" thickBot="1">
      <c r="A140" s="33">
        <f>A122</f>
        <v>2</v>
      </c>
      <c r="B140" s="33">
        <f>B122</f>
        <v>2</v>
      </c>
      <c r="C140" s="56" t="s">
        <v>4</v>
      </c>
      <c r="D140" s="57"/>
      <c r="E140" s="31"/>
      <c r="F140" s="32">
        <f>F129+F139</f>
        <v>1237</v>
      </c>
      <c r="G140" s="32">
        <f t="shared" ref="G140" si="66">G129+G139</f>
        <v>41.504999999999995</v>
      </c>
      <c r="H140" s="32">
        <f t="shared" ref="H140" si="67">H129+H139</f>
        <v>42.321999999999996</v>
      </c>
      <c r="I140" s="32">
        <f t="shared" ref="I140" si="68">I129+I139</f>
        <v>182.05799999999999</v>
      </c>
      <c r="J140" s="32">
        <f t="shared" ref="J140:L140" si="69">J129+J139</f>
        <v>1248.8020000000001</v>
      </c>
      <c r="K140" s="32"/>
      <c r="L140" s="32">
        <f t="shared" si="69"/>
        <v>0</v>
      </c>
    </row>
    <row r="141" spans="1:12" ht="25.5">
      <c r="A141" s="20">
        <v>2</v>
      </c>
      <c r="B141" s="21">
        <v>3</v>
      </c>
      <c r="C141" s="22" t="s">
        <v>20</v>
      </c>
      <c r="D141" s="5" t="s">
        <v>21</v>
      </c>
      <c r="E141" s="39" t="s">
        <v>91</v>
      </c>
      <c r="F141" s="40">
        <v>200</v>
      </c>
      <c r="G141" s="40">
        <v>10.69</v>
      </c>
      <c r="H141" s="40">
        <v>14.398</v>
      </c>
      <c r="I141" s="40">
        <v>64.563000000000002</v>
      </c>
      <c r="J141" s="40">
        <v>430.59399999999999</v>
      </c>
      <c r="K141" s="41" t="s">
        <v>129</v>
      </c>
      <c r="L141" s="40"/>
    </row>
    <row r="142" spans="1:12" ht="63.75">
      <c r="A142" s="23"/>
      <c r="B142" s="15"/>
      <c r="C142" s="11"/>
      <c r="D142" s="6"/>
      <c r="E142" s="42" t="s">
        <v>92</v>
      </c>
      <c r="F142" s="43">
        <v>100</v>
      </c>
      <c r="G142" s="43">
        <v>5</v>
      </c>
      <c r="H142" s="43">
        <v>1.5</v>
      </c>
      <c r="I142" s="43">
        <v>3.5</v>
      </c>
      <c r="J142" s="43">
        <v>51</v>
      </c>
      <c r="K142" s="44" t="s">
        <v>93</v>
      </c>
      <c r="L142" s="43"/>
    </row>
    <row r="143" spans="1:12" ht="25.5">
      <c r="A143" s="23"/>
      <c r="B143" s="15"/>
      <c r="C143" s="11"/>
      <c r="D143" s="7" t="s">
        <v>22</v>
      </c>
      <c r="E143" s="42" t="s">
        <v>41</v>
      </c>
      <c r="F143" s="43">
        <v>200</v>
      </c>
      <c r="G143" s="43">
        <v>0.2</v>
      </c>
      <c r="H143" s="43">
        <v>5.0999999999999997E-2</v>
      </c>
      <c r="I143" s="43">
        <v>15.01</v>
      </c>
      <c r="J143" s="43">
        <v>57.267000000000003</v>
      </c>
      <c r="K143" s="44" t="s">
        <v>101</v>
      </c>
      <c r="L143" s="43"/>
    </row>
    <row r="144" spans="1:12" ht="15.75" customHeight="1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70">SUM(G141:G147)</f>
        <v>15.889999999999999</v>
      </c>
      <c r="H148" s="19">
        <f t="shared" si="70"/>
        <v>15.949</v>
      </c>
      <c r="I148" s="19">
        <f t="shared" si="70"/>
        <v>83.073000000000008</v>
      </c>
      <c r="J148" s="19">
        <f t="shared" si="70"/>
        <v>538.86099999999999</v>
      </c>
      <c r="K148" s="25"/>
      <c r="L148" s="19">
        <f t="shared" ref="L148" si="71">SUM(L141:L147)</f>
        <v>0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57</v>
      </c>
      <c r="F149" s="43">
        <v>60</v>
      </c>
      <c r="G149" s="43">
        <v>0.51200000000000001</v>
      </c>
      <c r="H149" s="43">
        <v>6.0309999999999997</v>
      </c>
      <c r="I149" s="43">
        <v>8.6780000000000008</v>
      </c>
      <c r="J149" s="43">
        <v>89.4</v>
      </c>
      <c r="K149" s="44" t="s">
        <v>123</v>
      </c>
      <c r="L149" s="43"/>
    </row>
    <row r="150" spans="1:12" ht="26.25" thickBot="1">
      <c r="A150" s="23"/>
      <c r="B150" s="15"/>
      <c r="C150" s="11"/>
      <c r="D150" s="7" t="s">
        <v>27</v>
      </c>
      <c r="E150" s="42" t="s">
        <v>72</v>
      </c>
      <c r="F150" s="43">
        <v>210</v>
      </c>
      <c r="G150" s="43">
        <v>3.8330000000000002</v>
      </c>
      <c r="H150" s="43">
        <v>5.5220000000000002</v>
      </c>
      <c r="I150" s="43">
        <v>11.708</v>
      </c>
      <c r="J150" s="43">
        <v>96.08</v>
      </c>
      <c r="K150" s="44" t="s">
        <v>116</v>
      </c>
      <c r="L150" s="43"/>
    </row>
    <row r="151" spans="1:12" ht="25.5">
      <c r="A151" s="23"/>
      <c r="B151" s="15"/>
      <c r="C151" s="11"/>
      <c r="D151" s="7" t="s">
        <v>28</v>
      </c>
      <c r="E151" s="42" t="s">
        <v>39</v>
      </c>
      <c r="F151" s="40">
        <v>90</v>
      </c>
      <c r="G151" s="40">
        <v>10.843</v>
      </c>
      <c r="H151" s="40">
        <v>10.029999999999999</v>
      </c>
      <c r="I151" s="40">
        <v>9.9740000000000002</v>
      </c>
      <c r="J151" s="40">
        <v>133.166</v>
      </c>
      <c r="K151" s="41" t="s">
        <v>117</v>
      </c>
      <c r="L151" s="43"/>
    </row>
    <row r="152" spans="1:12" ht="25.5">
      <c r="A152" s="23"/>
      <c r="B152" s="15"/>
      <c r="C152" s="11"/>
      <c r="D152" s="7" t="s">
        <v>29</v>
      </c>
      <c r="E152" s="42" t="s">
        <v>63</v>
      </c>
      <c r="F152" s="43">
        <v>150</v>
      </c>
      <c r="G152" s="43">
        <v>3.2629999999999999</v>
      </c>
      <c r="H152" s="43">
        <v>4.4969999999999999</v>
      </c>
      <c r="I152" s="43">
        <v>26.37</v>
      </c>
      <c r="J152" s="43">
        <v>154.19999999999999</v>
      </c>
      <c r="K152" s="44" t="s">
        <v>108</v>
      </c>
      <c r="L152" s="43"/>
    </row>
    <row r="153" spans="1:12" ht="25.5">
      <c r="A153" s="23"/>
      <c r="B153" s="15"/>
      <c r="C153" s="11"/>
      <c r="D153" s="7" t="s">
        <v>30</v>
      </c>
      <c r="E153" s="42" t="s">
        <v>50</v>
      </c>
      <c r="F153" s="43">
        <v>180</v>
      </c>
      <c r="G153" s="53">
        <v>0.878</v>
      </c>
      <c r="H153" s="43"/>
      <c r="I153" s="43">
        <v>32.139000000000003</v>
      </c>
      <c r="J153" s="43">
        <v>126.104</v>
      </c>
      <c r="K153" s="44" t="s">
        <v>120</v>
      </c>
      <c r="L153" s="43"/>
    </row>
    <row r="154" spans="1:12" ht="25.5">
      <c r="A154" s="23"/>
      <c r="B154" s="15"/>
      <c r="C154" s="11"/>
      <c r="D154" s="7" t="s">
        <v>31</v>
      </c>
      <c r="E154" s="42" t="s">
        <v>42</v>
      </c>
      <c r="F154" s="43">
        <v>20</v>
      </c>
      <c r="G154" s="43">
        <v>1.52</v>
      </c>
      <c r="H154" s="43">
        <v>0.18</v>
      </c>
      <c r="I154" s="43">
        <v>9.94</v>
      </c>
      <c r="J154" s="43">
        <v>45.2</v>
      </c>
      <c r="K154" s="44" t="s">
        <v>44</v>
      </c>
      <c r="L154" s="43"/>
    </row>
    <row r="155" spans="1:12" ht="38.25">
      <c r="A155" s="23"/>
      <c r="B155" s="15"/>
      <c r="C155" s="11"/>
      <c r="D155" s="7" t="s">
        <v>32</v>
      </c>
      <c r="E155" s="42" t="s">
        <v>43</v>
      </c>
      <c r="F155" s="43">
        <v>20</v>
      </c>
      <c r="G155" s="43">
        <v>1.1020000000000001</v>
      </c>
      <c r="H155" s="43">
        <v>0.2</v>
      </c>
      <c r="I155" s="43">
        <v>6.4160000000000004</v>
      </c>
      <c r="J155" s="43">
        <v>38</v>
      </c>
      <c r="K155" s="44" t="s">
        <v>45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730</v>
      </c>
      <c r="G158" s="19">
        <f t="shared" ref="G158:J158" si="72">SUM(G149:G157)</f>
        <v>21.951000000000001</v>
      </c>
      <c r="H158" s="19">
        <f t="shared" si="72"/>
        <v>26.459999999999997</v>
      </c>
      <c r="I158" s="19">
        <f t="shared" si="72"/>
        <v>105.22499999999999</v>
      </c>
      <c r="J158" s="19">
        <f t="shared" si="72"/>
        <v>682.15000000000009</v>
      </c>
      <c r="K158" s="25"/>
      <c r="L158" s="19">
        <f t="shared" ref="L158" si="73">SUM(L149:L157)</f>
        <v>0</v>
      </c>
    </row>
    <row r="159" spans="1:12" ht="15.75" thickBot="1">
      <c r="A159" s="29">
        <f>A141</f>
        <v>2</v>
      </c>
      <c r="B159" s="30">
        <f>B141</f>
        <v>3</v>
      </c>
      <c r="C159" s="56" t="s">
        <v>4</v>
      </c>
      <c r="D159" s="57"/>
      <c r="E159" s="31"/>
      <c r="F159" s="32">
        <f>F148+F158</f>
        <v>1230</v>
      </c>
      <c r="G159" s="32">
        <f t="shared" ref="G159" si="74">G148+G158</f>
        <v>37.841000000000001</v>
      </c>
      <c r="H159" s="32">
        <f t="shared" ref="H159" si="75">H148+H158</f>
        <v>42.408999999999999</v>
      </c>
      <c r="I159" s="32">
        <f t="shared" ref="I159" si="76">I148+I158</f>
        <v>188.298</v>
      </c>
      <c r="J159" s="32">
        <f t="shared" ref="J159:L159" si="77">J148+J158</f>
        <v>1221.011</v>
      </c>
      <c r="K159" s="32"/>
      <c r="L159" s="32">
        <f t="shared" si="77"/>
        <v>0</v>
      </c>
    </row>
    <row r="160" spans="1:12" ht="25.5">
      <c r="A160" s="20">
        <v>2</v>
      </c>
      <c r="B160" s="21">
        <v>4</v>
      </c>
      <c r="C160" s="22" t="s">
        <v>20</v>
      </c>
      <c r="D160" s="5" t="s">
        <v>21</v>
      </c>
      <c r="E160" s="39" t="s">
        <v>94</v>
      </c>
      <c r="F160" s="40">
        <v>200</v>
      </c>
      <c r="G160" s="40">
        <v>14.670999999999999</v>
      </c>
      <c r="H160" s="53">
        <v>16.213000000000001</v>
      </c>
      <c r="I160" s="40">
        <v>40.527999999999999</v>
      </c>
      <c r="J160" s="40">
        <v>362.07299999999998</v>
      </c>
      <c r="K160" s="41" t="s">
        <v>130</v>
      </c>
      <c r="L160" s="40"/>
    </row>
    <row r="161" spans="1:12" ht="25.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0.2</v>
      </c>
      <c r="H161" s="43">
        <v>5.0999999999999997E-2</v>
      </c>
      <c r="I161" s="43">
        <v>15.01</v>
      </c>
      <c r="J161" s="43">
        <v>57.267000000000003</v>
      </c>
      <c r="K161" s="44" t="s">
        <v>101</v>
      </c>
      <c r="L161" s="43"/>
    </row>
    <row r="162" spans="1:12" ht="25.5">
      <c r="A162" s="23"/>
      <c r="B162" s="15"/>
      <c r="C162" s="11"/>
      <c r="D162" s="7" t="s">
        <v>23</v>
      </c>
      <c r="E162" s="42" t="s">
        <v>42</v>
      </c>
      <c r="F162" s="43">
        <v>20</v>
      </c>
      <c r="G162" s="43">
        <v>2.2799999999999998</v>
      </c>
      <c r="H162" s="43">
        <v>0.27</v>
      </c>
      <c r="I162" s="43">
        <v>14.91</v>
      </c>
      <c r="J162" s="43">
        <v>67.8</v>
      </c>
      <c r="K162" s="44" t="s">
        <v>44</v>
      </c>
      <c r="L162" s="43"/>
    </row>
    <row r="163" spans="1:12" ht="38.25">
      <c r="A163" s="23"/>
      <c r="B163" s="15"/>
      <c r="C163" s="11"/>
      <c r="D163" s="7"/>
      <c r="E163" s="42" t="s">
        <v>43</v>
      </c>
      <c r="F163" s="43">
        <v>20</v>
      </c>
      <c r="G163" s="43">
        <v>1.653</v>
      </c>
      <c r="H163" s="43">
        <v>0.3</v>
      </c>
      <c r="I163" s="43">
        <v>9.6240000000000006</v>
      </c>
      <c r="J163" s="43">
        <v>57</v>
      </c>
      <c r="K163" s="44" t="s">
        <v>45</v>
      </c>
      <c r="L163" s="43"/>
    </row>
    <row r="164" spans="1:12" ht="15">
      <c r="A164" s="23"/>
      <c r="B164" s="15"/>
      <c r="C164" s="11"/>
      <c r="D164" s="6" t="s">
        <v>26</v>
      </c>
      <c r="E164" s="42" t="s">
        <v>61</v>
      </c>
      <c r="F164" s="43">
        <v>40</v>
      </c>
      <c r="G164" s="43">
        <v>1.1200000000000001</v>
      </c>
      <c r="H164" s="43"/>
      <c r="I164" s="43">
        <v>0.52</v>
      </c>
      <c r="J164" s="43">
        <v>6.44</v>
      </c>
      <c r="K164" s="44" t="s">
        <v>102</v>
      </c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SUM(F160:F165)</f>
        <v>480</v>
      </c>
      <c r="G166" s="19">
        <f t="shared" ref="G166:J166" si="78">SUM(G160:G165)</f>
        <v>19.923999999999999</v>
      </c>
      <c r="H166" s="19">
        <f t="shared" si="78"/>
        <v>16.834</v>
      </c>
      <c r="I166" s="19">
        <f t="shared" si="78"/>
        <v>80.591999999999985</v>
      </c>
      <c r="J166" s="19">
        <f t="shared" si="78"/>
        <v>550.58000000000004</v>
      </c>
      <c r="K166" s="25"/>
      <c r="L166" s="19">
        <f t="shared" ref="L166" si="79">SUM(L160:L165)</f>
        <v>0</v>
      </c>
    </row>
    <row r="167" spans="1:12" ht="25.5">
      <c r="A167" s="26">
        <f>A160</f>
        <v>2</v>
      </c>
      <c r="B167" s="13">
        <f>B160</f>
        <v>4</v>
      </c>
      <c r="C167" s="10" t="s">
        <v>25</v>
      </c>
      <c r="D167" s="7" t="s">
        <v>26</v>
      </c>
      <c r="E167" s="42" t="s">
        <v>79</v>
      </c>
      <c r="F167" s="43">
        <v>60</v>
      </c>
      <c r="G167" s="43">
        <v>0.92900000000000005</v>
      </c>
      <c r="H167" s="43">
        <v>3.0030000000000001</v>
      </c>
      <c r="I167" s="43">
        <v>5.968</v>
      </c>
      <c r="J167" s="43">
        <v>53.564</v>
      </c>
      <c r="K167" s="44" t="s">
        <v>139</v>
      </c>
      <c r="L167" s="43"/>
    </row>
    <row r="168" spans="1:12" ht="25.5">
      <c r="A168" s="23"/>
      <c r="B168" s="15"/>
      <c r="C168" s="11"/>
      <c r="D168" s="7" t="s">
        <v>27</v>
      </c>
      <c r="E168" s="42" t="s">
        <v>47</v>
      </c>
      <c r="F168" s="43">
        <v>200</v>
      </c>
      <c r="G168" s="43">
        <v>4.7460000000000004</v>
      </c>
      <c r="H168" s="43">
        <v>4.3019999999999996</v>
      </c>
      <c r="I168" s="43">
        <v>18.571999999999999</v>
      </c>
      <c r="J168" s="43">
        <v>127.58</v>
      </c>
      <c r="K168" s="44" t="s">
        <v>104</v>
      </c>
      <c r="L168" s="43"/>
    </row>
    <row r="169" spans="1:12" ht="25.5">
      <c r="A169" s="23"/>
      <c r="B169" s="15"/>
      <c r="C169" s="11"/>
      <c r="D169" s="7" t="s">
        <v>28</v>
      </c>
      <c r="E169" s="42" t="s">
        <v>157</v>
      </c>
      <c r="F169" s="43">
        <v>90</v>
      </c>
      <c r="G169" s="43">
        <v>8.33</v>
      </c>
      <c r="H169" s="43">
        <v>10.228999999999999</v>
      </c>
      <c r="I169" s="43">
        <v>5.1120000000000001</v>
      </c>
      <c r="J169" s="43">
        <v>78.254000000000005</v>
      </c>
      <c r="K169" s="44" t="s">
        <v>131</v>
      </c>
      <c r="L169" s="43"/>
    </row>
    <row r="170" spans="1:12" ht="25.5">
      <c r="A170" s="23"/>
      <c r="B170" s="15"/>
      <c r="C170" s="11"/>
      <c r="D170" s="7" t="s">
        <v>29</v>
      </c>
      <c r="E170" s="42" t="s">
        <v>82</v>
      </c>
      <c r="F170" s="43">
        <v>150</v>
      </c>
      <c r="G170" s="43">
        <v>3.6760000000000002</v>
      </c>
      <c r="H170" s="43">
        <v>11.419</v>
      </c>
      <c r="I170" s="43">
        <v>35.22</v>
      </c>
      <c r="J170" s="43">
        <v>250.01300000000001</v>
      </c>
      <c r="K170" s="44" t="s">
        <v>132</v>
      </c>
      <c r="L170" s="43"/>
    </row>
    <row r="171" spans="1:12" ht="25.5">
      <c r="A171" s="23"/>
      <c r="B171" s="15"/>
      <c r="C171" s="11"/>
      <c r="D171" s="7" t="s">
        <v>30</v>
      </c>
      <c r="E171" s="42" t="s">
        <v>69</v>
      </c>
      <c r="F171" s="43">
        <v>180</v>
      </c>
      <c r="G171" s="43">
        <v>0.9</v>
      </c>
      <c r="H171" s="43"/>
      <c r="I171" s="43">
        <v>21.06</v>
      </c>
      <c r="J171" s="43">
        <v>84.6</v>
      </c>
      <c r="K171" s="44" t="s">
        <v>122</v>
      </c>
      <c r="L171" s="43"/>
    </row>
    <row r="172" spans="1:12" ht="25.5">
      <c r="A172" s="23"/>
      <c r="B172" s="15"/>
      <c r="C172" s="11"/>
      <c r="D172" s="7" t="s">
        <v>31</v>
      </c>
      <c r="E172" s="42" t="s">
        <v>42</v>
      </c>
      <c r="F172" s="43">
        <v>20</v>
      </c>
      <c r="G172" s="43">
        <v>1.52</v>
      </c>
      <c r="H172" s="43">
        <v>0.18</v>
      </c>
      <c r="I172" s="43">
        <v>9.94</v>
      </c>
      <c r="J172" s="43">
        <v>45.2</v>
      </c>
      <c r="K172" s="44" t="s">
        <v>44</v>
      </c>
      <c r="L172" s="43"/>
    </row>
    <row r="173" spans="1:12" ht="38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1.1020000000000001</v>
      </c>
      <c r="H173" s="43">
        <v>0.2</v>
      </c>
      <c r="I173" s="43">
        <v>6.4160000000000004</v>
      </c>
      <c r="J173" s="43">
        <v>38</v>
      </c>
      <c r="K173" s="44" t="s">
        <v>45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720</v>
      </c>
      <c r="G176" s="19">
        <f t="shared" ref="G176:J176" si="80">SUM(G167:G175)</f>
        <v>21.202999999999999</v>
      </c>
      <c r="H176" s="19">
        <f t="shared" si="80"/>
        <v>29.332999999999998</v>
      </c>
      <c r="I176" s="19">
        <f t="shared" si="80"/>
        <v>102.288</v>
      </c>
      <c r="J176" s="19">
        <f t="shared" si="80"/>
        <v>677.21100000000013</v>
      </c>
      <c r="K176" s="25"/>
      <c r="L176" s="19">
        <f t="shared" ref="L176" si="81">SUM(L167:L175)</f>
        <v>0</v>
      </c>
    </row>
    <row r="177" spans="1:12" ht="15.75" thickBot="1">
      <c r="A177" s="29">
        <f>A160</f>
        <v>2</v>
      </c>
      <c r="B177" s="30">
        <f>B160</f>
        <v>4</v>
      </c>
      <c r="C177" s="56" t="s">
        <v>4</v>
      </c>
      <c r="D177" s="57"/>
      <c r="E177" s="31"/>
      <c r="F177" s="32">
        <f>F166+F176</f>
        <v>1200</v>
      </c>
      <c r="G177" s="32">
        <f t="shared" ref="G177" si="82">G166+G176</f>
        <v>41.126999999999995</v>
      </c>
      <c r="H177" s="32">
        <f t="shared" ref="H177" si="83">H166+H176</f>
        <v>46.167000000000002</v>
      </c>
      <c r="I177" s="32">
        <f t="shared" ref="I177" si="84">I166+I176</f>
        <v>182.88</v>
      </c>
      <c r="J177" s="32">
        <f t="shared" ref="J177:L177" si="85">J166+J176</f>
        <v>1227.7910000000002</v>
      </c>
      <c r="K177" s="32"/>
      <c r="L177" s="32">
        <f t="shared" si="85"/>
        <v>0</v>
      </c>
    </row>
    <row r="178" spans="1:12" ht="25.5">
      <c r="A178" s="20">
        <v>2</v>
      </c>
      <c r="B178" s="21">
        <v>5</v>
      </c>
      <c r="C178" s="22" t="s">
        <v>20</v>
      </c>
      <c r="D178" s="5" t="s">
        <v>21</v>
      </c>
      <c r="E178" s="39" t="s">
        <v>81</v>
      </c>
      <c r="F178" s="40">
        <v>90</v>
      </c>
      <c r="G178" s="40">
        <v>11.648</v>
      </c>
      <c r="H178" s="40">
        <v>8.5649999999999995</v>
      </c>
      <c r="I178" s="40">
        <v>2.097</v>
      </c>
      <c r="J178" s="40">
        <v>169.99199999999999</v>
      </c>
      <c r="K178" s="41" t="s">
        <v>141</v>
      </c>
      <c r="L178" s="40"/>
    </row>
    <row r="179" spans="1:12" ht="25.5">
      <c r="A179" s="23"/>
      <c r="B179" s="15"/>
      <c r="C179" s="11"/>
      <c r="D179" s="6"/>
      <c r="E179" s="42" t="s">
        <v>40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 t="s">
        <v>146</v>
      </c>
      <c r="L179" s="43"/>
    </row>
    <row r="180" spans="1:12" ht="25.5">
      <c r="A180" s="23"/>
      <c r="B180" s="15"/>
      <c r="C180" s="11"/>
      <c r="D180" s="7" t="s">
        <v>22</v>
      </c>
      <c r="E180" s="42" t="s">
        <v>154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 t="s">
        <v>124</v>
      </c>
      <c r="L180" s="43"/>
    </row>
    <row r="181" spans="1:12" ht="25.5">
      <c r="A181" s="23"/>
      <c r="B181" s="15"/>
      <c r="C181" s="11"/>
      <c r="D181" s="7" t="s">
        <v>23</v>
      </c>
      <c r="E181" s="42" t="s">
        <v>42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8.25">
      <c r="A182" s="23"/>
      <c r="B182" s="15"/>
      <c r="C182" s="11"/>
      <c r="D182" s="7"/>
      <c r="E182" s="42" t="s">
        <v>43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45</v>
      </c>
      <c r="L182" s="43"/>
    </row>
    <row r="183" spans="1:12" ht="25.5">
      <c r="A183" s="23"/>
      <c r="B183" s="15"/>
      <c r="C183" s="11"/>
      <c r="D183" s="6" t="s">
        <v>26</v>
      </c>
      <c r="E183" s="42" t="s">
        <v>95</v>
      </c>
      <c r="F183" s="43">
        <v>20</v>
      </c>
      <c r="G183" s="43">
        <v>0.4</v>
      </c>
      <c r="H183" s="43">
        <v>1.8</v>
      </c>
      <c r="I183" s="43">
        <v>1.72</v>
      </c>
      <c r="J183" s="43">
        <v>24.4</v>
      </c>
      <c r="K183" s="44" t="s">
        <v>137</v>
      </c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 t="shared" ref="G185:J185" si="86">SUM(G178:G184)</f>
        <v>21.958999999999996</v>
      </c>
      <c r="H185" s="19">
        <f t="shared" si="86"/>
        <v>15.009999999999998</v>
      </c>
      <c r="I185" s="19">
        <f t="shared" si="86"/>
        <v>101.76300000000001</v>
      </c>
      <c r="J185" s="19">
        <f t="shared" si="86"/>
        <v>657.822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96</v>
      </c>
      <c r="F186" s="43">
        <v>60</v>
      </c>
      <c r="G186" s="43">
        <v>4.9009999999999998</v>
      </c>
      <c r="H186" s="43">
        <v>6.9560000000000004</v>
      </c>
      <c r="I186" s="43">
        <v>7.7329999999999997</v>
      </c>
      <c r="J186" s="43">
        <v>97.236000000000004</v>
      </c>
      <c r="K186" s="44" t="s">
        <v>133</v>
      </c>
      <c r="L186" s="43"/>
    </row>
    <row r="187" spans="1:12" ht="25.5">
      <c r="A187" s="23"/>
      <c r="B187" s="15"/>
      <c r="C187" s="11"/>
      <c r="D187" s="7" t="s">
        <v>27</v>
      </c>
      <c r="E187" s="42" t="s">
        <v>97</v>
      </c>
      <c r="F187" s="43">
        <v>200</v>
      </c>
      <c r="G187" s="43">
        <v>3.5139999999999998</v>
      </c>
      <c r="H187" s="43">
        <v>3.5249999999999999</v>
      </c>
      <c r="I187" s="43">
        <v>10.49</v>
      </c>
      <c r="J187" s="43">
        <v>76.426000000000002</v>
      </c>
      <c r="K187" s="44" t="s">
        <v>118</v>
      </c>
      <c r="L187" s="43"/>
    </row>
    <row r="188" spans="1:12" ht="25.5">
      <c r="A188" s="23"/>
      <c r="B188" s="15"/>
      <c r="C188" s="11"/>
      <c r="D188" s="7" t="s">
        <v>28</v>
      </c>
      <c r="E188" s="42" t="s">
        <v>87</v>
      </c>
      <c r="F188" s="43">
        <v>90</v>
      </c>
      <c r="G188" s="43">
        <v>6.8019999999999996</v>
      </c>
      <c r="H188" s="43">
        <v>7.1139999999999999</v>
      </c>
      <c r="I188" s="43">
        <v>9.6229999999999993</v>
      </c>
      <c r="J188" s="43">
        <v>121.904</v>
      </c>
      <c r="K188" s="44" t="s">
        <v>99</v>
      </c>
      <c r="L188" s="43"/>
    </row>
    <row r="189" spans="1:12" ht="25.5">
      <c r="A189" s="23"/>
      <c r="B189" s="15"/>
      <c r="C189" s="11"/>
      <c r="D189" s="7" t="s">
        <v>29</v>
      </c>
      <c r="E189" s="42" t="s">
        <v>98</v>
      </c>
      <c r="F189" s="43">
        <v>150</v>
      </c>
      <c r="G189" s="43">
        <v>3.8679999999999999</v>
      </c>
      <c r="H189" s="43">
        <v>5.218</v>
      </c>
      <c r="I189" s="43">
        <v>41.802999999999997</v>
      </c>
      <c r="J189" s="43">
        <v>219.03800000000001</v>
      </c>
      <c r="K189" s="44" t="s">
        <v>119</v>
      </c>
      <c r="L189" s="43"/>
    </row>
    <row r="190" spans="1:12" ht="25.5">
      <c r="A190" s="23"/>
      <c r="B190" s="15"/>
      <c r="C190" s="11"/>
      <c r="D190" s="7" t="s">
        <v>30</v>
      </c>
      <c r="E190" s="42" t="s">
        <v>78</v>
      </c>
      <c r="F190" s="43">
        <v>187</v>
      </c>
      <c r="G190" s="43">
        <v>0.24299999999999999</v>
      </c>
      <c r="H190" s="43">
        <v>4.5999999999999999E-2</v>
      </c>
      <c r="I190" s="43">
        <v>13.760999999999999</v>
      </c>
      <c r="J190" s="43">
        <v>53.71</v>
      </c>
      <c r="K190" s="44" t="s">
        <v>113</v>
      </c>
      <c r="L190" s="43"/>
    </row>
    <row r="191" spans="1:12" ht="25.5">
      <c r="A191" s="23"/>
      <c r="B191" s="15"/>
      <c r="C191" s="11"/>
      <c r="D191" s="7" t="s">
        <v>31</v>
      </c>
      <c r="E191" s="42" t="s">
        <v>42</v>
      </c>
      <c r="F191" s="43">
        <v>20</v>
      </c>
      <c r="G191" s="43">
        <v>1.52</v>
      </c>
      <c r="H191" s="43">
        <v>0.18</v>
      </c>
      <c r="I191" s="43">
        <v>9.94</v>
      </c>
      <c r="J191" s="43">
        <v>45.2</v>
      </c>
      <c r="K191" s="44" t="s">
        <v>44</v>
      </c>
      <c r="L191" s="43"/>
    </row>
    <row r="192" spans="1:12" ht="38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1.1020000000000001</v>
      </c>
      <c r="H192" s="43">
        <v>0.2</v>
      </c>
      <c r="I192" s="43">
        <v>6.4160000000000004</v>
      </c>
      <c r="J192" s="43">
        <v>38</v>
      </c>
      <c r="K192" s="44" t="s">
        <v>45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727</v>
      </c>
      <c r="G195" s="19">
        <f t="shared" ref="G195:J195" si="88">SUM(G186:G194)</f>
        <v>21.949999999999996</v>
      </c>
      <c r="H195" s="19">
        <f t="shared" si="88"/>
        <v>23.238999999999997</v>
      </c>
      <c r="I195" s="19">
        <f t="shared" si="88"/>
        <v>99.765999999999991</v>
      </c>
      <c r="J195" s="19">
        <f t="shared" si="88"/>
        <v>651.51400000000012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6" t="s">
        <v>4</v>
      </c>
      <c r="D196" s="57"/>
      <c r="E196" s="31"/>
      <c r="F196" s="32">
        <f>F185+F195</f>
        <v>1227</v>
      </c>
      <c r="G196" s="32">
        <f t="shared" ref="G196" si="90">G185+G195</f>
        <v>43.908999999999992</v>
      </c>
      <c r="H196" s="32">
        <f t="shared" ref="H196" si="91">H185+H195</f>
        <v>38.248999999999995</v>
      </c>
      <c r="I196" s="32">
        <f t="shared" ref="I196" si="92">I185+I195</f>
        <v>201.529</v>
      </c>
      <c r="J196" s="32">
        <f t="shared" ref="J196:L196" si="93">J185+J195</f>
        <v>1309.3360000000002</v>
      </c>
      <c r="K196" s="32"/>
      <c r="L196" s="32">
        <f t="shared" si="93"/>
        <v>0</v>
      </c>
    </row>
    <row r="197" spans="1:12">
      <c r="A197" s="27"/>
      <c r="B197" s="28"/>
      <c r="C197" s="58" t="s">
        <v>5</v>
      </c>
      <c r="D197" s="58"/>
      <c r="E197" s="58"/>
      <c r="F197" s="34">
        <f>(F27+F45+F64+F83+F102+F121+F140+F159+F177+F196)/(IF(F27=0,0,1)+IF(F45=0,0,1)+IF(F64=0,0,1)+IF(F83=0,0,1)+IF(F102=0,0,1)+IF(F121=0,0,1)+IF(F140=0,0,1)+IF(F159=0,0,1)+IF(F177=0,0,1)+IF(F196=0,0,1))</f>
        <v>1232.2</v>
      </c>
      <c r="G197" s="34">
        <f>(G27+G45+G64+G83+G102+G121+G140+G159+G177+G196)/(IF(G27=0,0,1)+IF(G45=0,0,1)+IF(G64=0,0,1)+IF(G83=0,0,1)+IF(G102=0,0,1)+IF(G121=0,0,1)+IF(G140=0,0,1)+IF(G159=0,0,1)+IF(G177=0,0,1)+IF(G196=0,0,1))</f>
        <v>41.000100000000003</v>
      </c>
      <c r="H197" s="34">
        <f>(H27+H45+H64+H83+H102+H121+H140+H159+H177+H196)/(IF(H27=0,0,1)+IF(H45=0,0,1)+IF(H64=0,0,1)+IF(H83=0,0,1)+IF(H102=0,0,1)+IF(H121=0,0,1)+IF(H140=0,0,1)+IF(H159=0,0,1)+IF(H177=0,0,1)+IF(H196=0,0,1))</f>
        <v>41.578200000000002</v>
      </c>
      <c r="I197" s="34">
        <f>(I27+I45+I64+I83+I102+I121+I140+I159+I177+I196)/(IF(I27=0,0,1)+IF(I45=0,0,1)+IF(I64=0,0,1)+IF(I83=0,0,1)+IF(I102=0,0,1)+IF(I121=0,0,1)+IF(I140=0,0,1)+IF(I159=0,0,1)+IF(I177=0,0,1)+IF(I196=0,0,1))</f>
        <v>190.50140000000002</v>
      </c>
      <c r="J197" s="34">
        <f>(J27+J45+J64+J83+J102+J121+J140+J159+J177+J196)/(IF(J27=0,0,1)+IF(J45=0,0,1)+IF(J64=0,0,1)+IF(J83=0,0,1)+IF(J102=0,0,1)+IF(J121=0,0,1)+IF(J140=0,0,1)+IF(J159=0,0,1)+IF(J177=0,0,1)+IF(J196=0,0,1))</f>
        <v>1253.7344000000001</v>
      </c>
      <c r="K197" s="34"/>
      <c r="L197" s="34" t="e">
        <f>(L27+L45+L64+L83+L102+L121+L140+L159+L177+L196)/(IF(L27=0,0,1)+IF(L45=0,0,1)+IF(L64=0,0,1)+IF(L83=0,0,1)+IF(L102=0,0,1)+IF(L121=0,0,1)+IF(L140=0,0,1)+IF(L159=0,0,1)+IF(L177=0,0,1)+IF(L196=0,0,1))</f>
        <v>#DIV/0!</v>
      </c>
    </row>
  </sheetData>
  <mergeCells count="14">
    <mergeCell ref="C1:E1"/>
    <mergeCell ref="H1:K1"/>
    <mergeCell ref="H2:K2"/>
    <mergeCell ref="C45:D45"/>
    <mergeCell ref="C64:D64"/>
    <mergeCell ref="C83:D83"/>
    <mergeCell ref="C102:D102"/>
    <mergeCell ref="C27:D27"/>
    <mergeCell ref="C197:E197"/>
    <mergeCell ref="C196:D196"/>
    <mergeCell ref="C121:D121"/>
    <mergeCell ref="C140:D140"/>
    <mergeCell ref="C159:D159"/>
    <mergeCell ref="C177:D177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School10</cp:lastModifiedBy>
  <cp:lastPrinted>2023-10-30T05:49:13Z</cp:lastPrinted>
  <dcterms:created xsi:type="dcterms:W3CDTF">2022-05-16T14:23:56Z</dcterms:created>
  <dcterms:modified xsi:type="dcterms:W3CDTF">2024-02-01T13:08:27Z</dcterms:modified>
</cp:coreProperties>
</file>